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pivotTables/pivotTable1.xml" ContentType="application/vnd.openxmlformats-officedocument.spreadsheetml.pivotTable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T\01_FA\04_Regulatory_Framework\04_99_BG Group\VII Regulatory period\I Price period\Application_TP\To print\Неповерителен\ЕССО\"/>
    </mc:Choice>
  </mc:AlternateContent>
  <xr:revisionPtr revIDLastSave="0" documentId="13_ncr:1_{6D30755B-6271-4A7E-8479-C00148909562}" xr6:coauthVersionLast="47" xr6:coauthVersionMax="47" xr10:uidLastSave="{00000000-0000-0000-0000-000000000000}"/>
  <bookViews>
    <workbookView xWindow="-120" yWindow="-120" windowWidth="29040" windowHeight="17640" activeTab="4" xr2:uid="{00000000-000D-0000-FFFF-FFFF00000000}"/>
  </bookViews>
  <sheets>
    <sheet name="3A" sheetId="37" r:id="rId1"/>
    <sheet name="3б_Production" sheetId="38" r:id="rId2"/>
    <sheet name="Production_ECCO" sheetId="35" state="hidden" r:id="rId3"/>
    <sheet name="Pivot_Production_Ecco" sheetId="40" state="hidden" r:id="rId4"/>
    <sheet name="3В_Distribution" sheetId="39" r:id="rId5"/>
  </sheets>
  <definedNames>
    <definedName name="_xlnm._FilterDatabase" localSheetId="2" hidden="1">Production_ECCO!$A$1:$H$61</definedName>
  </definedNames>
  <calcPr calcId="191029" concurrentManualCount="8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35" l="1"/>
</calcChain>
</file>

<file path=xl/sharedStrings.xml><?xml version="1.0" encoding="utf-8"?>
<sst xmlns="http://schemas.openxmlformats.org/spreadsheetml/2006/main" count="684" uniqueCount="138">
  <si>
    <t>Row Labels</t>
  </si>
  <si>
    <t>Grand Total</t>
  </si>
  <si>
    <t>Производство</t>
  </si>
  <si>
    <t>Горива за автотранспорт</t>
  </si>
  <si>
    <t xml:space="preserve">          Променливи разходи</t>
  </si>
  <si>
    <t>Работно облекло</t>
  </si>
  <si>
    <t>Други разходи</t>
  </si>
  <si>
    <t>Наеми</t>
  </si>
  <si>
    <t>Въоръжена и противопожарна охрана</t>
  </si>
  <si>
    <t xml:space="preserve">Ремонт чрез възлагане </t>
  </si>
  <si>
    <t>Охрана на труда</t>
  </si>
  <si>
    <t>Застраховки</t>
  </si>
  <si>
    <t>Разходи за амортизация</t>
  </si>
  <si>
    <t>Разходи по индивидуална цел за енергоспестяване (чл.35 ЗЕ)</t>
  </si>
  <si>
    <t>хил.лв</t>
  </si>
  <si>
    <t>Разходи за външни услуги</t>
  </si>
  <si>
    <t>Разходи за емисии парникови газове (СО2)</t>
  </si>
  <si>
    <t>Група сметки</t>
  </si>
  <si>
    <t>1</t>
  </si>
  <si>
    <t>Разходи за заплати</t>
  </si>
  <si>
    <t>"ЕВН България Топлофикация" ЕАД</t>
  </si>
  <si>
    <t xml:space="preserve">Общо условно постоянни разходи за дейността на дружеството </t>
  </si>
  <si>
    <t>Template</t>
  </si>
  <si>
    <t>Ред</t>
  </si>
  <si>
    <t>Наименование</t>
  </si>
  <si>
    <t xml:space="preserve">година </t>
  </si>
  <si>
    <t xml:space="preserve">№ </t>
  </si>
  <si>
    <t>Общо</t>
  </si>
  <si>
    <t>ХИЛЯДИ ЛЕВА</t>
  </si>
  <si>
    <t>Експлоатация и поддържане</t>
  </si>
  <si>
    <t>Административни разходи</t>
  </si>
  <si>
    <t>Други</t>
  </si>
  <si>
    <t>Общо производство</t>
  </si>
  <si>
    <t>Услуги за пренос и реализация на топлинна енергия</t>
  </si>
  <si>
    <t>Административни  разходи</t>
  </si>
  <si>
    <t>Общо за пренос</t>
  </si>
  <si>
    <t xml:space="preserve">Общо разходи за дейността на дружеството </t>
  </si>
  <si>
    <t xml:space="preserve">(Подпис) </t>
  </si>
  <si>
    <t>Производствени разходи за дейността</t>
  </si>
  <si>
    <t>№ по ред</t>
  </si>
  <si>
    <t>Сметкa №</t>
  </si>
  <si>
    <t>I.</t>
  </si>
  <si>
    <t>Разходи за производство на електрическа и топлинна енергия</t>
  </si>
  <si>
    <t xml:space="preserve">          Условно постоянни разходи</t>
  </si>
  <si>
    <t>Разходи за материали</t>
  </si>
  <si>
    <t>Материали за ремонт</t>
  </si>
  <si>
    <t>Материали за текущо поддържане и автотранспорт</t>
  </si>
  <si>
    <t>Ел.енергия и вода</t>
  </si>
  <si>
    <t>Други материали</t>
  </si>
  <si>
    <t>Текущо и абонаментно поддържане</t>
  </si>
  <si>
    <t xml:space="preserve">Пощенски и телефонни разходи </t>
  </si>
  <si>
    <t>Услуги по граждански договори</t>
  </si>
  <si>
    <t>Квалификация</t>
  </si>
  <si>
    <t>Други външни услуги</t>
  </si>
  <si>
    <t xml:space="preserve">Разходи за социални осигуровки </t>
  </si>
  <si>
    <t>Данъци, съдебни такси,други такси</t>
  </si>
  <si>
    <t>Служебни пътувания и командировки</t>
  </si>
  <si>
    <t>Топлинна енергия</t>
  </si>
  <si>
    <t>Разходи за топлинна енергия за ремонт</t>
  </si>
  <si>
    <t>Разходи за екология</t>
  </si>
  <si>
    <t>Горива за производство</t>
  </si>
  <si>
    <t xml:space="preserve">Вода за производство </t>
  </si>
  <si>
    <t>Химикали</t>
  </si>
  <si>
    <t>Ел. енергия за производство</t>
  </si>
  <si>
    <t>Други материали пром.</t>
  </si>
  <si>
    <t xml:space="preserve">Общо разходи за производство </t>
  </si>
  <si>
    <t>II.</t>
  </si>
  <si>
    <t>Горива и материали за автотранспорт</t>
  </si>
  <si>
    <t>Материали за ремонт и текущо поддържане</t>
  </si>
  <si>
    <t xml:space="preserve">Канцеларски материали </t>
  </si>
  <si>
    <t>Ел. енергия и вода</t>
  </si>
  <si>
    <t>Други външни услуги адм.</t>
  </si>
  <si>
    <t>Общо административни разходи</t>
  </si>
  <si>
    <t>Общо разходи / I+II /</t>
  </si>
  <si>
    <t xml:space="preserve"> Разходи за пренос и реализация на топлинна енергия</t>
  </si>
  <si>
    <t>Разходи за пренос и реализация на топлинна енергия</t>
  </si>
  <si>
    <t>Вода за дейността</t>
  </si>
  <si>
    <t>Енергия за дейността</t>
  </si>
  <si>
    <t>Гориво за дейността</t>
  </si>
  <si>
    <t>Общо разходи за пренос и реализация на топлинна енергия</t>
  </si>
  <si>
    <t>Работно облекло адм</t>
  </si>
  <si>
    <t xml:space="preserve"> Пощенски и телефонни разходи </t>
  </si>
  <si>
    <t>УПР</t>
  </si>
  <si>
    <t>Променливи</t>
  </si>
  <si>
    <t>NA</t>
  </si>
  <si>
    <t>#N/A</t>
  </si>
  <si>
    <t>602</t>
  </si>
  <si>
    <t>604</t>
  </si>
  <si>
    <t>605</t>
  </si>
  <si>
    <t>606</t>
  </si>
  <si>
    <t>607</t>
  </si>
  <si>
    <t>608</t>
  </si>
  <si>
    <t>609</t>
  </si>
  <si>
    <t>610</t>
  </si>
  <si>
    <t>613</t>
  </si>
  <si>
    <t>621</t>
  </si>
  <si>
    <t>624</t>
  </si>
  <si>
    <t>625</t>
  </si>
  <si>
    <t>629</t>
  </si>
  <si>
    <t>702</t>
  </si>
  <si>
    <t>706</t>
  </si>
  <si>
    <t>708</t>
  </si>
  <si>
    <t>709</t>
  </si>
  <si>
    <t>721</t>
  </si>
  <si>
    <t>724</t>
  </si>
  <si>
    <t>752</t>
  </si>
  <si>
    <t>601</t>
  </si>
  <si>
    <t>603</t>
  </si>
  <si>
    <t>Sum of Prod. acum. per</t>
  </si>
  <si>
    <t>Sum of CARS % Production</t>
  </si>
  <si>
    <t>Sum of Prod. Remonti -</t>
  </si>
  <si>
    <t>Sum of XBO -</t>
  </si>
  <si>
    <t>Sum of Total Production</t>
  </si>
  <si>
    <t>?</t>
  </si>
  <si>
    <t>Описание ECO</t>
  </si>
  <si>
    <t>9Приходи от присъединяване и услуги</t>
  </si>
  <si>
    <t>11 - да влиза в 6Да влиза в 6Приходи от невисокоефективна енергия</t>
  </si>
  <si>
    <t>701</t>
  </si>
  <si>
    <t>731</t>
  </si>
  <si>
    <t>Базисна година  2023 - Общо</t>
  </si>
  <si>
    <t>Sum of administrative costs - Production</t>
  </si>
  <si>
    <t>Данък за производители на ел.енергия - 5% - няма дя влиза в Справка 1 и справките по ЕСО</t>
  </si>
  <si>
    <t>Изготвил Петко Бахчеджиев</t>
  </si>
  <si>
    <t>Отдел "Контролинг и трежъри":</t>
  </si>
  <si>
    <t>Заместник-председател на СД</t>
  </si>
  <si>
    <t>Жанет Стойчева</t>
  </si>
  <si>
    <t>Доминик Ярмер</t>
  </si>
  <si>
    <t>Председател на СД:</t>
  </si>
  <si>
    <t>Таблица 3-В / ЕССО 2023г.</t>
  </si>
  <si>
    <t>Таблица 3-Б / ЕССО 2023г.</t>
  </si>
  <si>
    <t>Таблица 3-А / ЕССО 2023г.</t>
  </si>
  <si>
    <t>xxx xxx</t>
  </si>
  <si>
    <t>x xxx</t>
  </si>
  <si>
    <t>xx</t>
  </si>
  <si>
    <t>xxx</t>
  </si>
  <si>
    <t>xx xxx</t>
  </si>
  <si>
    <t>x</t>
  </si>
  <si>
    <t>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</si>
</sst>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_-;#,##0\-;&quot; &quot;"/>
    <numFmt numFmtId="165" formatCode="#,##0.000"/>
    <numFmt numFmtId="166" formatCode="#,##0.0"/>
  </numFmts>
  <fonts count="26" x14ac:knownFonts="1"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</font>
    <font>
      <b/>
      <sz val="9"/>
      <name val="Arial"/>
      <family val="2"/>
      <charset val="204"/>
    </font>
    <font>
      <b/>
      <sz val="8"/>
      <name val="Arial"/>
      <family val="2"/>
    </font>
    <font>
      <sz val="9"/>
      <name val="Arial"/>
      <family val="2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</font>
    <font>
      <b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u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color rgb="FF000000"/>
      <name val="Frutiger Next for EVN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rgb="FF000000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19" fillId="0" borderId="0"/>
    <xf numFmtId="0" fontId="25" fillId="6" borderId="33" applyNumberFormat="0" applyAlignment="0" applyProtection="0">
      <alignment horizontal="left" vertical="center" indent="1"/>
    </xf>
  </cellStyleXfs>
  <cellXfs count="191">
    <xf numFmtId="0" fontId="0" fillId="0" borderId="0" xfId="0"/>
    <xf numFmtId="0" fontId="0" fillId="0" borderId="0" xfId="0" applyFill="1"/>
    <xf numFmtId="0" fontId="0" fillId="0" borderId="0" xfId="0" applyNumberFormat="1" applyFill="1"/>
    <xf numFmtId="4" fontId="0" fillId="0" borderId="0" xfId="0" applyNumberFormat="1" applyFill="1"/>
    <xf numFmtId="0" fontId="0" fillId="0" borderId="0" xfId="0" applyAlignment="1">
      <alignment horizontal="left"/>
    </xf>
    <xf numFmtId="0" fontId="0" fillId="0" borderId="0" xfId="0" pivotButton="1"/>
    <xf numFmtId="4" fontId="0" fillId="0" borderId="0" xfId="0" applyNumberFormat="1" applyFill="1" applyBorder="1"/>
    <xf numFmtId="0" fontId="0" fillId="0" borderId="0" xfId="0" applyFill="1" applyBorder="1"/>
    <xf numFmtId="0" fontId="1" fillId="4" borderId="11" xfId="0" applyFont="1" applyFill="1" applyBorder="1"/>
    <xf numFmtId="4" fontId="1" fillId="4" borderId="11" xfId="0" applyNumberFormat="1" applyFont="1" applyFill="1" applyBorder="1"/>
    <xf numFmtId="0" fontId="1" fillId="0" borderId="11" xfId="0" applyFont="1" applyBorder="1" applyAlignment="1">
      <alignment horizontal="left"/>
    </xf>
    <xf numFmtId="0" fontId="0" fillId="0" borderId="0" xfId="0"/>
    <xf numFmtId="4" fontId="0" fillId="0" borderId="0" xfId="0" applyNumberFormat="1"/>
    <xf numFmtId="0" fontId="0" fillId="0" borderId="0" xfId="0" applyFill="1" applyAlignment="1">
      <alignment horizontal="left"/>
    </xf>
    <xf numFmtId="0" fontId="1" fillId="0" borderId="0" xfId="0" applyNumberFormat="1" applyFont="1" applyFill="1"/>
    <xf numFmtId="3" fontId="0" fillId="0" borderId="0" xfId="0" applyNumberFormat="1" applyFill="1"/>
    <xf numFmtId="0" fontId="6" fillId="0" borderId="0" xfId="5"/>
    <xf numFmtId="0" fontId="6" fillId="0" borderId="0" xfId="5" applyFill="1"/>
    <xf numFmtId="0" fontId="12" fillId="0" borderId="15" xfId="5" applyFont="1" applyBorder="1"/>
    <xf numFmtId="0" fontId="12" fillId="0" borderId="16" xfId="5" applyFont="1" applyBorder="1"/>
    <xf numFmtId="0" fontId="12" fillId="0" borderId="17" xfId="5" applyFont="1" applyBorder="1"/>
    <xf numFmtId="0" fontId="12" fillId="0" borderId="18" xfId="5" applyFont="1" applyFill="1" applyBorder="1" applyAlignment="1">
      <alignment horizontal="center"/>
    </xf>
    <xf numFmtId="0" fontId="13" fillId="0" borderId="19" xfId="5" applyNumberFormat="1" applyFont="1" applyBorder="1" applyAlignment="1">
      <alignment horizontal="center" vertical="center"/>
    </xf>
    <xf numFmtId="0" fontId="15" fillId="0" borderId="20" xfId="5" applyNumberFormat="1" applyFont="1" applyFill="1" applyBorder="1" applyAlignment="1">
      <alignment horizontal="center" vertical="center"/>
    </xf>
    <xf numFmtId="0" fontId="12" fillId="0" borderId="14" xfId="5" applyFont="1" applyBorder="1"/>
    <xf numFmtId="0" fontId="12" fillId="0" borderId="13" xfId="5" applyFont="1" applyBorder="1"/>
    <xf numFmtId="0" fontId="13" fillId="0" borderId="21" xfId="5" applyNumberFormat="1" applyFont="1" applyFill="1" applyBorder="1" applyAlignment="1">
      <alignment horizontal="center" vertical="center"/>
    </xf>
    <xf numFmtId="0" fontId="12" fillId="0" borderId="22" xfId="5" applyFont="1" applyBorder="1"/>
    <xf numFmtId="0" fontId="12" fillId="0" borderId="23" xfId="5" applyFont="1" applyBorder="1"/>
    <xf numFmtId="0" fontId="12" fillId="0" borderId="24" xfId="5" applyFont="1" applyBorder="1"/>
    <xf numFmtId="0" fontId="12" fillId="0" borderId="19" xfId="5" applyFont="1" applyBorder="1" applyAlignment="1">
      <alignment horizontal="center"/>
    </xf>
    <xf numFmtId="0" fontId="13" fillId="0" borderId="14" xfId="5" applyNumberFormat="1" applyFont="1" applyBorder="1"/>
    <xf numFmtId="4" fontId="12" fillId="0" borderId="25" xfId="5" applyNumberFormat="1" applyFont="1" applyFill="1" applyBorder="1"/>
    <xf numFmtId="0" fontId="12" fillId="0" borderId="26" xfId="5" applyFont="1" applyBorder="1" applyAlignment="1">
      <alignment horizontal="center"/>
    </xf>
    <xf numFmtId="0" fontId="16" fillId="0" borderId="4" xfId="5" applyNumberFormat="1" applyFont="1" applyBorder="1"/>
    <xf numFmtId="0" fontId="12" fillId="0" borderId="12" xfId="5" applyFont="1" applyBorder="1"/>
    <xf numFmtId="3" fontId="12" fillId="3" borderId="8" xfId="5" applyNumberFormat="1" applyFont="1" applyFill="1" applyBorder="1"/>
    <xf numFmtId="3" fontId="12" fillId="0" borderId="8" xfId="5" applyNumberFormat="1" applyFont="1" applyFill="1" applyBorder="1"/>
    <xf numFmtId="3" fontId="12" fillId="5" borderId="8" xfId="5" applyNumberFormat="1" applyFont="1" applyFill="1" applyBorder="1"/>
    <xf numFmtId="3" fontId="6" fillId="0" borderId="0" xfId="5" applyNumberFormat="1"/>
    <xf numFmtId="3" fontId="12" fillId="0" borderId="20" xfId="5" applyNumberFormat="1" applyFont="1" applyFill="1" applyBorder="1"/>
    <xf numFmtId="0" fontId="13" fillId="0" borderId="4" xfId="5" applyNumberFormat="1" applyFont="1" applyBorder="1"/>
    <xf numFmtId="3" fontId="12" fillId="0" borderId="9" xfId="5" applyNumberFormat="1" applyFont="1" applyFill="1" applyBorder="1"/>
    <xf numFmtId="0" fontId="12" fillId="0" borderId="22" xfId="5" applyFont="1" applyBorder="1" applyAlignment="1">
      <alignment horizontal="center"/>
    </xf>
    <xf numFmtId="3" fontId="12" fillId="0" borderId="27" xfId="5" applyNumberFormat="1" applyFont="1" applyFill="1" applyBorder="1"/>
    <xf numFmtId="4" fontId="6" fillId="0" borderId="0" xfId="5" applyNumberFormat="1" applyFill="1"/>
    <xf numFmtId="3" fontId="6" fillId="0" borderId="0" xfId="5" applyNumberFormat="1" applyFill="1"/>
    <xf numFmtId="0" fontId="17" fillId="0" borderId="0" xfId="5" applyFont="1" applyBorder="1"/>
    <xf numFmtId="0" fontId="18" fillId="0" borderId="0" xfId="5" applyFont="1" applyBorder="1"/>
    <xf numFmtId="166" fontId="18" fillId="0" borderId="0" xfId="5" applyNumberFormat="1" applyFont="1" applyBorder="1"/>
    <xf numFmtId="166" fontId="18" fillId="0" borderId="0" xfId="5" applyNumberFormat="1" applyFont="1" applyFill="1" applyBorder="1"/>
    <xf numFmtId="4" fontId="18" fillId="0" borderId="0" xfId="5" applyNumberFormat="1" applyFont="1" applyFill="1" applyBorder="1"/>
    <xf numFmtId="165" fontId="18" fillId="0" borderId="0" xfId="5" applyNumberFormat="1" applyFont="1" applyFill="1" applyBorder="1"/>
    <xf numFmtId="0" fontId="18" fillId="0" borderId="0" xfId="5" applyFont="1" applyFill="1" applyBorder="1"/>
    <xf numFmtId="3" fontId="18" fillId="0" borderId="0" xfId="5" applyNumberFormat="1" applyFont="1" applyFill="1" applyBorder="1"/>
    <xf numFmtId="0" fontId="12" fillId="0" borderId="0" xfId="5" applyFont="1" applyAlignment="1">
      <alignment horizontal="center"/>
    </xf>
    <xf numFmtId="0" fontId="12" fillId="0" borderId="0" xfId="5" applyFont="1"/>
    <xf numFmtId="0" fontId="12" fillId="0" borderId="0" xfId="5" applyFont="1" applyFill="1"/>
    <xf numFmtId="3" fontId="12" fillId="0" borderId="0" xfId="5" applyNumberFormat="1" applyFont="1" applyFill="1"/>
    <xf numFmtId="0" fontId="12" fillId="0" borderId="28" xfId="5" applyFont="1" applyBorder="1"/>
    <xf numFmtId="14" fontId="12" fillId="0" borderId="28" xfId="5" applyNumberFormat="1" applyFont="1" applyBorder="1"/>
    <xf numFmtId="14" fontId="12" fillId="0" borderId="28" xfId="5" applyNumberFormat="1" applyFont="1" applyFill="1" applyBorder="1"/>
    <xf numFmtId="0" fontId="6" fillId="0" borderId="0" xfId="5" applyAlignment="1">
      <alignment horizontal="center"/>
    </xf>
    <xf numFmtId="0" fontId="3" fillId="0" borderId="0" xfId="6" applyFont="1" applyFill="1" applyAlignment="1"/>
    <xf numFmtId="0" fontId="6" fillId="0" borderId="0" xfId="6" applyFont="1" applyFill="1"/>
    <xf numFmtId="0" fontId="3" fillId="0" borderId="0" xfId="6" applyNumberFormat="1" applyFont="1" applyFill="1" applyAlignment="1"/>
    <xf numFmtId="0" fontId="20" fillId="0" borderId="0" xfId="6" applyFont="1" applyFill="1" applyAlignment="1"/>
    <xf numFmtId="0" fontId="20" fillId="0" borderId="0" xfId="6" applyFont="1" applyFill="1" applyAlignment="1">
      <alignment horizontal="center"/>
    </xf>
    <xf numFmtId="0" fontId="21" fillId="0" borderId="0" xfId="6" applyFont="1" applyFill="1" applyAlignment="1">
      <alignment horizontal="right"/>
    </xf>
    <xf numFmtId="49" fontId="6" fillId="0" borderId="5" xfId="6" applyNumberFormat="1" applyFont="1" applyFill="1" applyBorder="1" applyAlignment="1">
      <alignment horizontal="center"/>
    </xf>
    <xf numFmtId="0" fontId="6" fillId="0" borderId="6" xfId="6" applyNumberFormat="1" applyFont="1" applyFill="1" applyBorder="1" applyAlignment="1">
      <alignment horizontal="center"/>
    </xf>
    <xf numFmtId="0" fontId="3" fillId="0" borderId="29" xfId="6" applyNumberFormat="1" applyFont="1" applyFill="1" applyBorder="1" applyAlignment="1">
      <alignment horizontal="center" vertical="center"/>
    </xf>
    <xf numFmtId="0" fontId="3" fillId="0" borderId="1" xfId="6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1" xfId="6" applyNumberFormat="1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/>
    </xf>
    <xf numFmtId="0" fontId="2" fillId="0" borderId="6" xfId="6" applyNumberFormat="1" applyFont="1" applyFill="1" applyBorder="1"/>
    <xf numFmtId="0" fontId="5" fillId="0" borderId="6" xfId="6" applyFont="1" applyFill="1" applyBorder="1"/>
    <xf numFmtId="0" fontId="6" fillId="0" borderId="6" xfId="6" applyFont="1" applyFill="1" applyBorder="1"/>
    <xf numFmtId="0" fontId="6" fillId="0" borderId="7" xfId="6" applyFont="1" applyFill="1" applyBorder="1" applyAlignment="1">
      <alignment horizontal="center"/>
    </xf>
    <xf numFmtId="0" fontId="22" fillId="0" borderId="4" xfId="6" applyFont="1" applyFill="1" applyBorder="1" applyAlignment="1"/>
    <xf numFmtId="0" fontId="22" fillId="0" borderId="12" xfId="6" applyFont="1" applyFill="1" applyBorder="1" applyAlignment="1"/>
    <xf numFmtId="0" fontId="6" fillId="0" borderId="2" xfId="6" applyFont="1" applyFill="1" applyBorder="1" applyAlignment="1">
      <alignment horizontal="center"/>
    </xf>
    <xf numFmtId="49" fontId="6" fillId="0" borderId="2" xfId="6" applyNumberFormat="1" applyFont="1" applyFill="1" applyBorder="1" applyAlignment="1">
      <alignment horizontal="center"/>
    </xf>
    <xf numFmtId="49" fontId="6" fillId="0" borderId="2" xfId="6" applyNumberFormat="1" applyFont="1" applyFill="1" applyBorder="1"/>
    <xf numFmtId="49" fontId="6" fillId="0" borderId="2" xfId="6" applyNumberFormat="1" applyFont="1" applyFill="1" applyBorder="1" applyAlignment="1"/>
    <xf numFmtId="0" fontId="6" fillId="0" borderId="2" xfId="6" applyFont="1" applyFill="1" applyBorder="1"/>
    <xf numFmtId="0" fontId="22" fillId="0" borderId="2" xfId="6" applyFont="1" applyFill="1" applyBorder="1" applyAlignment="1"/>
    <xf numFmtId="0" fontId="6" fillId="0" borderId="2" xfId="6" applyFont="1" applyFill="1" applyBorder="1" applyAlignment="1"/>
    <xf numFmtId="0" fontId="3" fillId="0" borderId="2" xfId="6" applyNumberFormat="1" applyFont="1" applyFill="1" applyBorder="1"/>
    <xf numFmtId="49" fontId="3" fillId="0" borderId="0" xfId="6" applyNumberFormat="1" applyFont="1" applyFill="1"/>
    <xf numFmtId="0" fontId="2" fillId="0" borderId="7" xfId="6" applyFont="1" applyFill="1" applyBorder="1" applyAlignment="1">
      <alignment horizontal="center"/>
    </xf>
    <xf numFmtId="0" fontId="2" fillId="0" borderId="2" xfId="6" applyNumberFormat="1" applyFont="1" applyFill="1" applyBorder="1"/>
    <xf numFmtId="49" fontId="5" fillId="0" borderId="2" xfId="6" applyNumberFormat="1" applyFont="1" applyFill="1" applyBorder="1"/>
    <xf numFmtId="0" fontId="6" fillId="0" borderId="29" xfId="6" applyFont="1" applyFill="1" applyBorder="1" applyAlignment="1">
      <alignment horizontal="center"/>
    </xf>
    <xf numFmtId="0" fontId="3" fillId="0" borderId="2" xfId="6" applyFont="1" applyFill="1" applyBorder="1" applyAlignment="1">
      <alignment horizontal="left"/>
    </xf>
    <xf numFmtId="0" fontId="6" fillId="0" borderId="2" xfId="6" applyNumberFormat="1" applyFont="1" applyFill="1" applyBorder="1" applyAlignment="1"/>
    <xf numFmtId="0" fontId="6" fillId="0" borderId="10" xfId="6" applyFont="1" applyFill="1" applyBorder="1" applyAlignment="1">
      <alignment horizontal="center" vertical="center"/>
    </xf>
    <xf numFmtId="0" fontId="8" fillId="0" borderId="30" xfId="6" applyNumberFormat="1" applyFont="1" applyFill="1" applyBorder="1" applyAlignment="1">
      <alignment vertical="center"/>
    </xf>
    <xf numFmtId="0" fontId="6" fillId="0" borderId="30" xfId="6" applyFont="1" applyFill="1" applyBorder="1" applyAlignment="1">
      <alignment vertical="center"/>
    </xf>
    <xf numFmtId="4" fontId="6" fillId="0" borderId="0" xfId="6" applyNumberFormat="1" applyFont="1" applyFill="1"/>
    <xf numFmtId="4" fontId="12" fillId="0" borderId="0" xfId="6" applyNumberFormat="1" applyFont="1" applyFill="1"/>
    <xf numFmtId="0" fontId="6" fillId="0" borderId="0" xfId="5" applyFont="1" applyFill="1"/>
    <xf numFmtId="3" fontId="6" fillId="0" borderId="0" xfId="5" applyNumberFormat="1" applyFont="1" applyFill="1"/>
    <xf numFmtId="0" fontId="20" fillId="0" borderId="0" xfId="5" applyFont="1" applyFill="1" applyAlignment="1">
      <alignment horizontal="center"/>
    </xf>
    <xf numFmtId="1" fontId="21" fillId="0" borderId="0" xfId="5" applyNumberFormat="1" applyFont="1" applyFill="1" applyAlignment="1">
      <alignment horizontal="right"/>
    </xf>
    <xf numFmtId="49" fontId="6" fillId="0" borderId="5" xfId="5" applyNumberFormat="1" applyFont="1" applyFill="1" applyBorder="1" applyAlignment="1">
      <alignment horizontal="center"/>
    </xf>
    <xf numFmtId="0" fontId="6" fillId="0" borderId="6" xfId="5" applyNumberFormat="1" applyFont="1" applyFill="1" applyBorder="1" applyAlignment="1">
      <alignment horizontal="center"/>
    </xf>
    <xf numFmtId="1" fontId="6" fillId="0" borderId="6" xfId="5" applyNumberFormat="1" applyFont="1" applyFill="1" applyBorder="1" applyAlignment="1">
      <alignment horizontal="center"/>
    </xf>
    <xf numFmtId="3" fontId="7" fillId="0" borderId="0" xfId="2" applyNumberFormat="1" applyFont="1" applyFill="1" applyBorder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horizontal="left" vertical="center"/>
      <protection hidden="1"/>
    </xf>
    <xf numFmtId="0" fontId="3" fillId="0" borderId="29" xfId="5" applyNumberFormat="1" applyFont="1" applyFill="1" applyBorder="1" applyAlignment="1">
      <alignment horizontal="center" vertical="center"/>
    </xf>
    <xf numFmtId="0" fontId="3" fillId="0" borderId="3" xfId="5" applyNumberFormat="1" applyFont="1" applyFill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/>
    </xf>
    <xf numFmtId="1" fontId="3" fillId="0" borderId="3" xfId="5" applyNumberFormat="1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/>
    </xf>
    <xf numFmtId="0" fontId="2" fillId="0" borderId="6" xfId="5" applyNumberFormat="1" applyFont="1" applyFill="1" applyBorder="1"/>
    <xf numFmtId="0" fontId="5" fillId="0" borderId="6" xfId="5" applyFont="1" applyFill="1" applyBorder="1"/>
    <xf numFmtId="0" fontId="6" fillId="0" borderId="7" xfId="5" applyFont="1" applyFill="1" applyBorder="1" applyAlignment="1">
      <alignment horizontal="center"/>
    </xf>
    <xf numFmtId="0" fontId="6" fillId="0" borderId="2" xfId="5" applyFont="1" applyFill="1" applyBorder="1" applyAlignment="1">
      <alignment horizontal="center"/>
    </xf>
    <xf numFmtId="0" fontId="6" fillId="0" borderId="4" xfId="5" applyNumberFormat="1" applyFont="1" applyFill="1" applyBorder="1" applyAlignment="1">
      <alignment horizontal="center"/>
    </xf>
    <xf numFmtId="0" fontId="6" fillId="0" borderId="2" xfId="5" applyNumberFormat="1" applyFont="1" applyFill="1" applyBorder="1"/>
    <xf numFmtId="0" fontId="6" fillId="0" borderId="4" xfId="5" applyNumberFormat="1" applyFont="1" applyFill="1" applyBorder="1"/>
    <xf numFmtId="0" fontId="6" fillId="0" borderId="4" xfId="5" applyNumberFormat="1" applyFont="1" applyFill="1" applyBorder="1" applyAlignment="1"/>
    <xf numFmtId="0" fontId="22" fillId="0" borderId="2" xfId="5" applyFont="1" applyFill="1" applyBorder="1" applyAlignment="1"/>
    <xf numFmtId="2" fontId="0" fillId="0" borderId="0" xfId="0" applyNumberFormat="1" applyFill="1" applyBorder="1"/>
    <xf numFmtId="0" fontId="6" fillId="0" borderId="2" xfId="5" applyFont="1" applyFill="1" applyBorder="1" applyAlignment="1"/>
    <xf numFmtId="0" fontId="3" fillId="0" borderId="2" xfId="5" applyNumberFormat="1" applyFont="1" applyFill="1" applyBorder="1"/>
    <xf numFmtId="0" fontId="3" fillId="0" borderId="0" xfId="5" applyFont="1" applyFill="1" applyBorder="1"/>
    <xf numFmtId="0" fontId="2" fillId="0" borderId="7" xfId="5" applyFont="1" applyFill="1" applyBorder="1" applyAlignment="1">
      <alignment horizontal="center"/>
    </xf>
    <xf numFmtId="0" fontId="2" fillId="0" borderId="2" xfId="5" applyNumberFormat="1" applyFont="1" applyFill="1" applyBorder="1"/>
    <xf numFmtId="0" fontId="5" fillId="0" borderId="4" xfId="5" applyFont="1" applyFill="1" applyBorder="1"/>
    <xf numFmtId="0" fontId="6" fillId="0" borderId="29" xfId="5" applyFont="1" applyFill="1" applyBorder="1" applyAlignment="1">
      <alignment horizontal="center"/>
    </xf>
    <xf numFmtId="0" fontId="3" fillId="0" borderId="2" xfId="5" applyFont="1" applyFill="1" applyBorder="1" applyAlignment="1">
      <alignment horizontal="left"/>
    </xf>
    <xf numFmtId="0" fontId="6" fillId="0" borderId="31" xfId="5" applyFont="1" applyFill="1" applyBorder="1" applyAlignment="1">
      <alignment horizontal="center" vertical="center"/>
    </xf>
    <xf numFmtId="0" fontId="8" fillId="0" borderId="30" xfId="5" applyNumberFormat="1" applyFont="1" applyFill="1" applyBorder="1" applyAlignment="1">
      <alignment vertical="center"/>
    </xf>
    <xf numFmtId="0" fontId="6" fillId="0" borderId="30" xfId="5" applyFont="1" applyFill="1" applyBorder="1" applyAlignment="1">
      <alignment vertical="center"/>
    </xf>
    <xf numFmtId="0" fontId="9" fillId="0" borderId="0" xfId="5" applyFont="1" applyFill="1"/>
    <xf numFmtId="4" fontId="6" fillId="0" borderId="0" xfId="5" applyNumberFormat="1" applyFont="1" applyFill="1"/>
    <xf numFmtId="165" fontId="6" fillId="0" borderId="0" xfId="5" applyNumberFormat="1" applyFont="1" applyFill="1"/>
    <xf numFmtId="14" fontId="12" fillId="0" borderId="0" xfId="5" applyNumberFormat="1" applyFont="1" applyFill="1" applyBorder="1"/>
    <xf numFmtId="166" fontId="12" fillId="0" borderId="0" xfId="5" applyNumberFormat="1" applyFont="1" applyFill="1" applyBorder="1"/>
    <xf numFmtId="4" fontId="0" fillId="2" borderId="0" xfId="0" applyNumberFormat="1" applyFill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1" fontId="0" fillId="0" borderId="0" xfId="0" applyNumberFormat="1" applyFill="1" applyBorder="1"/>
    <xf numFmtId="1" fontId="0" fillId="0" borderId="0" xfId="0" applyNumberFormat="1"/>
    <xf numFmtId="0" fontId="0" fillId="0" borderId="32" xfId="0" applyFill="1" applyBorder="1"/>
    <xf numFmtId="0" fontId="0" fillId="0" borderId="28" xfId="0" applyFill="1" applyBorder="1"/>
    <xf numFmtId="0" fontId="1" fillId="0" borderId="34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4" fontId="0" fillId="0" borderId="32" xfId="0" applyNumberFormat="1" applyFill="1" applyBorder="1"/>
    <xf numFmtId="4" fontId="0" fillId="0" borderId="28" xfId="0" applyNumberFormat="1" applyFill="1" applyBorder="1"/>
    <xf numFmtId="4" fontId="0" fillId="3" borderId="0" xfId="0" applyNumberFormat="1" applyFill="1"/>
    <xf numFmtId="0" fontId="6" fillId="0" borderId="0" xfId="5" applyFont="1" applyFill="1" applyAlignment="1">
      <alignment horizontal="left"/>
    </xf>
    <xf numFmtId="0" fontId="6" fillId="0" borderId="0" xfId="5" applyFill="1" applyAlignment="1">
      <alignment horizontal="left"/>
    </xf>
    <xf numFmtId="1" fontId="6" fillId="0" borderId="0" xfId="5" applyNumberFormat="1" applyFill="1"/>
    <xf numFmtId="4" fontId="12" fillId="0" borderId="0" xfId="6" applyNumberFormat="1" applyFont="1" applyFill="1" applyBorder="1"/>
    <xf numFmtId="4" fontId="6" fillId="0" borderId="0" xfId="6" applyNumberFormat="1" applyFont="1" applyFill="1" applyBorder="1"/>
    <xf numFmtId="0" fontId="9" fillId="0" borderId="0" xfId="5" applyFont="1"/>
    <xf numFmtId="0" fontId="24" fillId="0" borderId="0" xfId="5" applyFont="1" applyAlignment="1">
      <alignment horizontal="center"/>
    </xf>
    <xf numFmtId="0" fontId="18" fillId="0" borderId="0" xfId="5" applyFont="1" applyAlignment="1">
      <alignment horizontal="center"/>
    </xf>
    <xf numFmtId="0" fontId="17" fillId="0" borderId="0" xfId="5" applyFont="1"/>
    <xf numFmtId="0" fontId="18" fillId="0" borderId="0" xfId="5" applyFont="1"/>
    <xf numFmtId="0" fontId="3" fillId="0" borderId="0" xfId="5" applyFont="1" applyAlignment="1">
      <alignment horizontal="left"/>
    </xf>
    <xf numFmtId="0" fontId="10" fillId="0" borderId="0" xfId="5" applyNumberFormat="1" applyFont="1" applyAlignment="1">
      <alignment horizontal="center"/>
    </xf>
    <xf numFmtId="0" fontId="10" fillId="0" borderId="0" xfId="5" applyNumberFormat="1" applyFont="1" applyAlignment="1">
      <alignment horizontal="left"/>
    </xf>
    <xf numFmtId="0" fontId="11" fillId="0" borderId="0" xfId="5" applyFont="1" applyAlignment="1">
      <alignment horizontal="left"/>
    </xf>
    <xf numFmtId="0" fontId="13" fillId="0" borderId="14" xfId="5" applyNumberFormat="1" applyFont="1" applyBorder="1" applyAlignment="1">
      <alignment horizontal="center"/>
    </xf>
    <xf numFmtId="0" fontId="14" fillId="0" borderId="13" xfId="5" applyFont="1" applyBorder="1" applyAlignment="1">
      <alignment horizontal="center"/>
    </xf>
    <xf numFmtId="0" fontId="3" fillId="0" borderId="0" xfId="5" applyFont="1" applyFill="1" applyAlignment="1">
      <alignment horizontal="left"/>
    </xf>
    <xf numFmtId="0" fontId="23" fillId="0" borderId="0" xfId="5" applyFont="1" applyFill="1" applyAlignment="1">
      <alignment horizontal="left"/>
    </xf>
    <xf numFmtId="0" fontId="3" fillId="0" borderId="0" xfId="5" applyNumberFormat="1" applyFont="1" applyFill="1" applyAlignment="1">
      <alignment horizontal="center"/>
    </xf>
    <xf numFmtId="0" fontId="22" fillId="0" borderId="4" xfId="5" applyFont="1" applyFill="1" applyBorder="1" applyAlignment="1">
      <alignment horizontal="left"/>
    </xf>
    <xf numFmtId="0" fontId="22" fillId="0" borderId="12" xfId="5" applyFont="1" applyFill="1" applyBorder="1" applyAlignment="1">
      <alignment horizontal="left"/>
    </xf>
    <xf numFmtId="1" fontId="3" fillId="0" borderId="6" xfId="5" applyNumberFormat="1" applyFont="1" applyFill="1" applyBorder="1" applyAlignment="1">
      <alignment horizontal="right"/>
    </xf>
    <xf numFmtId="1" fontId="6" fillId="0" borderId="2" xfId="5" applyNumberFormat="1" applyFont="1" applyFill="1" applyBorder="1" applyAlignment="1">
      <alignment horizontal="right"/>
    </xf>
    <xf numFmtId="3" fontId="3" fillId="0" borderId="2" xfId="5" applyNumberFormat="1" applyFont="1" applyFill="1" applyBorder="1" applyAlignment="1">
      <alignment horizontal="right"/>
    </xf>
    <xf numFmtId="1" fontId="6" fillId="5" borderId="2" xfId="5" applyNumberFormat="1" applyFont="1" applyFill="1" applyBorder="1" applyAlignment="1">
      <alignment horizontal="right"/>
    </xf>
    <xf numFmtId="3" fontId="6" fillId="5" borderId="2" xfId="5" applyNumberFormat="1" applyFont="1" applyFill="1" applyBorder="1" applyAlignment="1">
      <alignment horizontal="right"/>
    </xf>
    <xf numFmtId="3" fontId="6" fillId="0" borderId="2" xfId="5" applyNumberFormat="1" applyFont="1" applyFill="1" applyBorder="1" applyAlignment="1">
      <alignment horizontal="right"/>
    </xf>
    <xf numFmtId="3" fontId="3" fillId="0" borderId="30" xfId="5" applyNumberFormat="1" applyFont="1" applyFill="1" applyBorder="1" applyAlignment="1">
      <alignment horizontal="right" vertical="center"/>
    </xf>
    <xf numFmtId="3" fontId="3" fillId="0" borderId="2" xfId="6" applyNumberFormat="1" applyFont="1" applyFill="1" applyBorder="1" applyAlignment="1">
      <alignment horizontal="right"/>
    </xf>
    <xf numFmtId="3" fontId="6" fillId="5" borderId="2" xfId="6" applyNumberFormat="1" applyFont="1" applyFill="1" applyBorder="1" applyAlignment="1">
      <alignment horizontal="right"/>
    </xf>
    <xf numFmtId="3" fontId="6" fillId="0" borderId="2" xfId="6" applyNumberFormat="1" applyFont="1" applyFill="1" applyBorder="1" applyAlignment="1">
      <alignment horizontal="right"/>
    </xf>
    <xf numFmtId="3" fontId="3" fillId="0" borderId="30" xfId="6" applyNumberFormat="1" applyFont="1" applyFill="1" applyBorder="1" applyAlignment="1">
      <alignment horizontal="right" vertical="center"/>
    </xf>
    <xf numFmtId="3" fontId="12" fillId="5" borderId="8" xfId="5" applyNumberFormat="1" applyFont="1" applyFill="1" applyBorder="1" applyAlignment="1">
      <alignment horizontal="right"/>
    </xf>
    <xf numFmtId="3" fontId="12" fillId="0" borderId="8" xfId="5" applyNumberFormat="1" applyFont="1" applyFill="1" applyBorder="1" applyAlignment="1">
      <alignment horizontal="right"/>
    </xf>
    <xf numFmtId="3" fontId="12" fillId="0" borderId="20" xfId="5" applyNumberFormat="1" applyFont="1" applyFill="1" applyBorder="1" applyAlignment="1">
      <alignment horizontal="right"/>
    </xf>
    <xf numFmtId="3" fontId="12" fillId="0" borderId="9" xfId="5" applyNumberFormat="1" applyFont="1" applyFill="1" applyBorder="1" applyAlignment="1">
      <alignment horizontal="right"/>
    </xf>
  </cellXfs>
  <cellStyles count="8">
    <cellStyle name="Normal" xfId="0" builtinId="0"/>
    <cellStyle name="Normal 2" xfId="1" xr:uid="{00000000-0005-0000-0000-000002000000}"/>
    <cellStyle name="Normal 3" xfId="6" xr:uid="{00000000-0005-0000-0000-000003000000}"/>
    <cellStyle name="Normal 4" xfId="5" xr:uid="{00000000-0005-0000-0000-000004000000}"/>
    <cellStyle name="Normal 5" xfId="4" xr:uid="{00000000-0005-0000-0000-000005000000}"/>
    <cellStyle name="Normal_N_tables-Prices-TE-2012-NORMA-P_Last" xfId="2" xr:uid="{00000000-0005-0000-0000-000007000000}"/>
    <cellStyle name="SAPHierarchyCell" xfId="7" xr:uid="{F0B870E9-5C4C-459D-A788-C3F7186FD0D5}"/>
    <cellStyle name="Нормален 2" xfId="3" xr:uid="{00000000-0005-0000-0000-000009000000}"/>
  </cellStyles>
  <dxfs count="4">
    <dxf>
      <fill>
        <patternFill patternType="solid">
          <bgColor rgb="FFFFFF00"/>
        </patternFill>
      </fill>
    </dxf>
    <dxf>
      <numFmt numFmtId="4" formatCode="#,##0.00"/>
    </dxf>
    <dxf>
      <numFmt numFmtId="4" formatCode="#,##0.00"/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0930D31-36F2-4A64-9C94-039A6D679BAE}"/>
  </tableStyles>
  <colors>
    <mruColors>
      <color rgb="FF00FF00"/>
      <color rgb="FFCCFFCC"/>
      <color rgb="FFFFCCCC"/>
      <color rgb="FFFF99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CT/01_FA/04_Regulatory_Framework/04_99_BG%20Group/VII%20Regulatory%20period/I%20Price%20period/Application_TP/&#1057;&#1087;&#1088;&#1072;&#1074;&#1082;&#1080;%20&#1045;&#1057;&#1057;&#1054;/Spravki_po_ECO_2023_without_link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oycheva Fidanka" refreshedDate="45372.370967592593" createdVersion="8" refreshedVersion="8" minRefreshableVersion="3" recordCount="196" xr:uid="{C7E10AD4-5046-4C02-AE13-6AF96F13D677}">
  <cacheSource type="worksheet">
    <worksheetSource ref="A3:V199" sheet="REGULATED_SAP" r:id="rId2"/>
  </cacheSource>
  <cacheFields count="22">
    <cacheField name="Група сметки" numFmtId="0">
      <sharedItems count="24">
        <s v="601"/>
        <s v="602"/>
        <s v="603"/>
        <s v="604"/>
        <s v="605"/>
        <s v="606"/>
        <s v="607"/>
        <s v="608"/>
        <s v="609"/>
        <s v="610"/>
        <s v="613"/>
        <s v="621"/>
        <s v="624"/>
        <s v="629"/>
        <s v="701"/>
        <s v="702"/>
        <s v="706"/>
        <s v="708"/>
        <s v="709"/>
        <s v="721"/>
        <s v="724"/>
        <s v="731"/>
        <s v="752"/>
        <s v="625"/>
      </sharedItems>
    </cacheField>
    <cacheField name="Сметка" numFmtId="0">
      <sharedItems containsSemiMixedTypes="0" containsString="0" containsNumber="1" containsInteger="1" minValue="601011" maxValue="752011"/>
    </cacheField>
    <cacheField name="Номер от Справка 1" numFmtId="0">
      <sharedItems containsMixedTypes="1" containsNumber="1" containsInteger="1" minValue="0" maxValue="9" count="40">
        <s v="5.4."/>
        <s v="5.1."/>
        <s v="5.3."/>
        <s v="1.4"/>
        <n v="0"/>
        <s v="5.2."/>
        <s v="1.3"/>
        <s v="5.39."/>
        <s v="5.10."/>
        <s v="5.13."/>
        <s v="5.7."/>
        <s v="5.9."/>
        <s v="5.23."/>
        <s v="5.26."/>
        <s v="5.20."/>
        <s v="5.6."/>
        <s v="5.8."/>
        <s v="5.16."/>
        <s v="5.22."/>
        <s v="5.5."/>
        <s v="5.25."/>
        <s v="5.11."/>
        <s v="5.42."/>
        <s v="5.41."/>
        <n v="3"/>
        <s v="5.19."/>
        <s v="4.1."/>
        <s v="4.2."/>
        <s v="5.24."/>
        <s v="5.15."/>
        <s v="5.18."/>
        <s v="5.37."/>
        <s v="5.12."/>
        <n v="6"/>
        <s v="5.38."/>
        <n v="8"/>
        <n v="7"/>
        <s v="5.40."/>
        <n v="9"/>
        <s v="11 - да влиза в 6"/>
      </sharedItems>
    </cacheField>
    <cacheField name="Описание от Справка 1" numFmtId="0">
      <sharedItems count="45">
        <s v="Материали за текущо поддържане"/>
        <s v="Горива за автотранспорт"/>
        <s v="Канцеларски материали"/>
        <s v="Разходи за закупена енергия"/>
        <s v="          Променливи разходи"/>
        <s v="Работно облекло"/>
        <s v="Разходи за вода"/>
        <s v="Други разходи"/>
        <s v="Наеми"/>
        <s v="Експертни и одиторски разходи"/>
        <s v="Външни административни услуги"/>
        <s v="Пощенски разходи, телефони и абонаменти"/>
        <s v="Въоръжена и противопожарна охрана"/>
        <s v="Такса събрано инкасо"/>
        <s v="Разходи за реклама"/>
        <s v="Ремонт чрез възлагане "/>
        <s v="Разходи за публикации"/>
        <s v="Данъци и такси"/>
        <s v="Абонаментно поддържане"/>
        <s v="Охрана на труда"/>
        <s v="Разходи за лицензионни такси"/>
        <s v="Не влиза в СПРАВКА 1"/>
        <s v="Застраховки"/>
        <s v="Разходи за обучения"/>
        <s v="Проверка на уреди"/>
        <s v="Достъп и пренос разпр/преносн"/>
        <s v=" Разходи - Координатор на балансираща група"/>
        <s v="Разходи за амортизация"/>
        <s v="Разходи за заплати и възнаграждения"/>
        <s v="Услуги  граждански договори"/>
        <s v="осигурителни вноски"/>
        <s v="социални разходи"/>
        <s v="Обезщетения по КТ"/>
        <s v="Безплатна предпазна храна съгласно нормативен акт"/>
        <s v="Командировки"/>
        <s v="Представителни разходи"/>
        <s v="Съдебни разходи"/>
        <s v="Разходи за балансиране по Правила за търговия с ЕЕ"/>
        <s v="Обслужване на банкови сметки"/>
        <s v="Данък за производители на ел.енергия - 5%"/>
        <s v="Разходи за балансиране - Природен Газ"/>
        <s v="Разходи по индивидуална цел за енергоспестяване (чл.35 ЗЕ)"/>
        <s v="Други разходи - ДА СЕ ПРОВЕРЯВА РАЗХОДА"/>
        <s v="Приходи от присъединяване и услуги"/>
        <s v="Да влиза в 6Приходи от невисокоефективна енергия"/>
      </sharedItems>
    </cacheField>
    <cacheField name="Profit and Loss Acco" numFmtId="0">
      <sharedItems containsBlank="1" containsMixedTypes="1" containsNumber="1" containsInteger="1" minValue="601041" maxValue="709032"/>
    </cacheField>
    <cacheField name="Total" numFmtId="164">
      <sharedItems containsSemiMixedTypes="0" containsString="0" containsNumber="1" minValue="-54674846.340000004" maxValue="82924469.510000005"/>
    </cacheField>
    <cacheField name="Prod. acum. per" numFmtId="4">
      <sharedItems containsSemiMixedTypes="0" containsString="0" containsNumber="1" minValue="-54674846.340000004" maxValue="82924469.510000005"/>
    </cacheField>
    <cacheField name="CARS % Production" numFmtId="4">
      <sharedItems containsSemiMixedTypes="0" containsString="0" containsNumber="1" minValue="-7744.7725527921702" maxValue="0"/>
    </cacheField>
    <cacheField name="Prod. Remonti -" numFmtId="4">
      <sharedItems containsSemiMixedTypes="0" containsString="0" containsNumber="1" minValue="-790254.0199999999" maxValue="0"/>
    </cacheField>
    <cacheField name="XBO -" numFmtId="4">
      <sharedItems containsSemiMixedTypes="0" containsString="0" containsNumber="1" minValue="-128150.69999999998" maxValue="0"/>
    </cacheField>
    <cacheField name="Total Production" numFmtId="4">
      <sharedItems containsSemiMixedTypes="0" containsString="0" containsNumber="1" minValue="-54674846.340000004" maxValue="82924469.510000005"/>
    </cacheField>
    <cacheField name="Distr. acum. per" numFmtId="4">
      <sharedItems containsSemiMixedTypes="0" containsString="0" containsNumber="1" minValue="-15191463.099999998" maxValue="1968171.0799999998"/>
    </cacheField>
    <cacheField name="CARS % Distribution" numFmtId="4">
      <sharedItems containsSemiMixedTypes="0" containsString="0" containsNumber="1" minValue="-7784.5974472078306" maxValue="0"/>
    </cacheField>
    <cacheField name="Distr. Remonti -" numFmtId="4">
      <sharedItems containsSemiMixedTypes="0" containsString="0" containsNumber="1" minValue="-144715.56" maxValue="0"/>
    </cacheField>
    <cacheField name="Total Distribution" numFmtId="4">
      <sharedItems containsSemiMixedTypes="0" containsString="0" containsNumber="1" minValue="-15191463.099999998" maxValue="1968280.6101703939"/>
    </cacheField>
    <cacheField name="Total Regulated" numFmtId="4">
      <sharedItems containsSemiMixedTypes="0" containsString="0" containsNumber="1" minValue="-54674846.340000004" maxValue="82924469.510000005"/>
    </cacheField>
    <cacheField name="administrative costs - Production" numFmtId="4">
      <sharedItems containsSemiMixedTypes="0" containsString="0" containsNumber="1" minValue="-226260.8996180853" maxValue="226260.8996180853"/>
    </cacheField>
    <cacheField name="administrative costs - Distribution" numFmtId="4">
      <sharedItems containsSemiMixedTypes="0" containsString="0" containsNumber="1" minValue="-227424.37038191475" maxValue="227424.37038191475"/>
    </cacheField>
    <cacheField name="Check" numFmtId="4">
      <sharedItems containsSemiMixedTypes="0" containsString="0" containsNumber="1" minValue="-335.13" maxValue="2101.62"/>
    </cacheField>
    <cacheField name="ECCO" numFmtId="0">
      <sharedItems containsMixedTypes="1" containsNumber="1" containsInteger="1" minValue="0" maxValue="0" count="6">
        <s v="УПР"/>
        <s v="Променливи"/>
        <s v="NA"/>
        <s v="9Приходи от присъединяване и услуги"/>
        <s v="11 - да влиза в 6Да влиза в 6Приходи от невисокоефективна енергия"/>
        <n v="0" u="1"/>
      </sharedItems>
    </cacheField>
    <cacheField name="Описание ECO" numFmtId="0">
      <sharedItems containsMixedTypes="1" containsNumber="1" containsInteger="1" minValue="0" maxValue="0" count="32">
        <s v="Материали за текущо поддържане и автотранспорт"/>
        <s v="Горива за автотранспорт"/>
        <s v="Канцеларски материали "/>
        <s v="Ел. енергия за производство"/>
        <s v="Горива за производство"/>
        <s v="Работно облекло"/>
        <s v="Вода за производство "/>
        <s v="Други материали"/>
        <s v="Наеми"/>
        <s v="Други външни услуги"/>
        <s v="Други външни услуги адм."/>
        <s v="Пощенски и телефонни разходи "/>
        <s v="Въоръжена и противопожарна охрана"/>
        <s v="Ремонт чрез възлагане "/>
        <s v="Данъци, съдебни такси,други такси"/>
        <s v="Текущо и абонаментно поддържане"/>
        <s v="Охрана на труда"/>
        <e v="#N/A"/>
        <s v="Застраховки"/>
        <s v="Квалификация"/>
        <s v="Разходи за амортизация"/>
        <s v="Разходи за заплати"/>
        <s v="Услуги по граждански договори"/>
        <s v="Разходи за социални осигуровки "/>
        <s v="Служебни пътувания и командировки"/>
        <s v="Други"/>
        <s v="Други материали пром."/>
        <s v="Разходи за емисии парникови газове (СО2)"/>
        <s v="Разходи по индивидуална цел за енергоспестяване (чл.35 ЗЕ)"/>
        <s v="?"/>
        <s v="9Приходи от присъединяване и услуги"/>
        <n v="0" u="1"/>
      </sharedItems>
    </cacheField>
    <cacheField name="Check in PC File" numFmtId="0">
      <sharedItems containsSemiMixedTypes="0" containsString="0" containsNumber="1" containsInteger="1" minValue="601011" maxValue="7520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6">
  <r>
    <x v="0"/>
    <n v="601011"/>
    <x v="0"/>
    <x v="0"/>
    <s v="  601011  Разходи за материали - кабели и кабелна"/>
    <n v="3222.57"/>
    <n v="1085.02"/>
    <n v="0"/>
    <n v="0"/>
    <n v="0"/>
    <n v="1085.02"/>
    <n v="2137.5500000000002"/>
    <n v="0"/>
    <n v="0"/>
    <n v="2137.5500000000002"/>
    <n v="3222.57"/>
    <n v="0"/>
    <n v="0"/>
    <n v="0"/>
    <x v="0"/>
    <x v="0"/>
    <n v="601011"/>
  </r>
  <r>
    <x v="0"/>
    <n v="601016"/>
    <x v="0"/>
    <x v="0"/>
    <s v="  601016  Разходи за материали - резервни части"/>
    <n v="132153.04"/>
    <n v="56996.05"/>
    <n v="0"/>
    <n v="-13403.3"/>
    <n v="0"/>
    <n v="43592.75"/>
    <n v="75156.990000000005"/>
    <n v="0"/>
    <n v="0"/>
    <n v="75156.990000000005"/>
    <n v="118749.74"/>
    <n v="0"/>
    <n v="0"/>
    <n v="-3.637978807091713E-12"/>
    <x v="0"/>
    <x v="0"/>
    <n v="601016"/>
  </r>
  <r>
    <x v="0"/>
    <n v="601018"/>
    <x v="0"/>
    <x v="0"/>
    <s v="  601018  Разходи за материали - тръби"/>
    <n v="4963.97"/>
    <n v="0"/>
    <n v="0"/>
    <n v="0"/>
    <n v="0"/>
    <n v="0"/>
    <n v="4963.97"/>
    <n v="0"/>
    <n v="0"/>
    <n v="4963.97"/>
    <n v="4963.97"/>
    <n v="0"/>
    <n v="0"/>
    <n v="0"/>
    <x v="0"/>
    <x v="0"/>
    <n v="601018"/>
  </r>
  <r>
    <x v="0"/>
    <n v="601019"/>
    <x v="0"/>
    <x v="0"/>
    <s v="  601019  Разходи за материали  -други у-ва и обор"/>
    <n v="130149.57"/>
    <n v="10330.75"/>
    <n v="0"/>
    <n v="0"/>
    <n v="0"/>
    <n v="10330.75"/>
    <n v="119818.81999999999"/>
    <n v="0"/>
    <n v="0"/>
    <n v="119818.81999999999"/>
    <n v="130149.56999999999"/>
    <n v="0"/>
    <n v="0"/>
    <n v="-1.4551915228366852E-11"/>
    <x v="0"/>
    <x v="0"/>
    <n v="601019"/>
  </r>
  <r>
    <x v="0"/>
    <n v="601022"/>
    <x v="0"/>
    <x v="0"/>
    <s v="  601022  Разходи за материали - инструменти и инв"/>
    <n v="14965.27"/>
    <n v="7489.66"/>
    <n v="0"/>
    <n v="0"/>
    <n v="0"/>
    <n v="7489.66"/>
    <n v="7475.61"/>
    <n v="0"/>
    <n v="0"/>
    <n v="7475.61"/>
    <n v="14965.27"/>
    <n v="0"/>
    <n v="0"/>
    <n v="0"/>
    <x v="0"/>
    <x v="0"/>
    <n v="601022"/>
  </r>
  <r>
    <x v="0"/>
    <n v="601023"/>
    <x v="1"/>
    <x v="1"/>
    <s v="  601023  Разходи за материали - гориво-смазочни м"/>
    <n v="48092.6"/>
    <n v="15921.769999999999"/>
    <n v="-2557.7937020244431"/>
    <n v="0"/>
    <n v="0"/>
    <n v="13363.976297975556"/>
    <n v="32170.829999999998"/>
    <n v="-2570.9462979755581"/>
    <n v="0"/>
    <n v="29599.883702024439"/>
    <n v="42963.859999999993"/>
    <n v="0"/>
    <n v="0"/>
    <n v="-4.0927261579781771E-12"/>
    <x v="0"/>
    <x v="1"/>
    <n v="601023"/>
  </r>
  <r>
    <x v="0"/>
    <n v="601025"/>
    <x v="2"/>
    <x v="2"/>
    <s v="  601025  Разходи за канцеларски материали"/>
    <n v="3725.6"/>
    <n v="989.01"/>
    <n v="0"/>
    <n v="0"/>
    <n v="0"/>
    <n v="989.01"/>
    <n v="2736.59"/>
    <n v="0"/>
    <n v="0"/>
    <n v="2736.59"/>
    <n v="3725.6000000000004"/>
    <n v="0"/>
    <n v="0"/>
    <n v="4.5474735088646412E-13"/>
    <x v="0"/>
    <x v="2"/>
    <n v="601025"/>
  </r>
  <r>
    <x v="0"/>
    <n v="601026"/>
    <x v="3"/>
    <x v="3"/>
    <s v="  601026  Разходи за материали - ел. енергия"/>
    <n v="741221.81"/>
    <n v="232791.06"/>
    <n v="0"/>
    <n v="0"/>
    <n v="0"/>
    <n v="232791.06"/>
    <n v="508430.75"/>
    <n v="0"/>
    <n v="0"/>
    <n v="508430.75"/>
    <n v="741221.81"/>
    <n v="0"/>
    <n v="0"/>
    <n v="0"/>
    <x v="1"/>
    <x v="3"/>
    <n v="601026"/>
  </r>
  <r>
    <x v="0"/>
    <n v="601028"/>
    <x v="3"/>
    <x v="3"/>
    <s v="  601028  Разходи за материали - акциз на ел. енер"/>
    <n v="77814.099999999991"/>
    <n v="17948.120000000003"/>
    <n v="0"/>
    <n v="0"/>
    <n v="0"/>
    <n v="17948.120000000003"/>
    <n v="59865.98"/>
    <n v="0"/>
    <n v="0"/>
    <n v="59865.98"/>
    <n v="77814.100000000006"/>
    <n v="0"/>
    <n v="0"/>
    <n v="1.4551915228366852E-11"/>
    <x v="1"/>
    <x v="3"/>
    <n v="601028"/>
  </r>
  <r>
    <x v="0"/>
    <n v="601029"/>
    <x v="4"/>
    <x v="4"/>
    <s v="  601029  Разходи за материали-акциз в/у газ за то"/>
    <n v="289631.71000000002"/>
    <n v="289631.71000000002"/>
    <n v="0"/>
    <n v="0"/>
    <n v="0"/>
    <n v="289631.71000000002"/>
    <n v="0"/>
    <n v="0"/>
    <n v="0"/>
    <n v="0"/>
    <n v="289631.71000000002"/>
    <n v="0"/>
    <n v="0"/>
    <n v="0"/>
    <x v="1"/>
    <x v="4"/>
    <n v="601029"/>
  </r>
  <r>
    <x v="0"/>
    <n v="601030"/>
    <x v="4"/>
    <x v="4"/>
    <s v="  601030  Разходи за материали - природен газ _ЕВН"/>
    <n v="238008.65"/>
    <n v="238008.65"/>
    <n v="0"/>
    <n v="0"/>
    <n v="0"/>
    <n v="238008.65"/>
    <n v="0"/>
    <n v="0"/>
    <n v="0"/>
    <n v="0"/>
    <n v="238008.65"/>
    <n v="0"/>
    <n v="0"/>
    <n v="0"/>
    <x v="1"/>
    <x v="4"/>
    <n v="601030"/>
  </r>
  <r>
    <x v="0"/>
    <n v="601031"/>
    <x v="4"/>
    <x v="4"/>
    <s v="  601031  Разходи за материали - природен газ"/>
    <n v="82924469.510000005"/>
    <n v="82924469.510000005"/>
    <n v="0"/>
    <n v="0"/>
    <n v="0"/>
    <n v="82924469.510000005"/>
    <n v="0"/>
    <n v="0"/>
    <n v="0"/>
    <n v="0"/>
    <n v="82924469.510000005"/>
    <n v="0"/>
    <n v="0"/>
    <n v="0"/>
    <x v="1"/>
    <x v="4"/>
    <n v="601031"/>
  </r>
  <r>
    <x v="0"/>
    <n v="601032"/>
    <x v="4"/>
    <x v="4"/>
    <s v="  601032  Разходи за материали - газьол"/>
    <n v="61694.15"/>
    <n v="61694.15"/>
    <n v="0"/>
    <n v="0"/>
    <n v="0"/>
    <n v="61694.15"/>
    <n v="0"/>
    <n v="0"/>
    <n v="0"/>
    <n v="0"/>
    <n v="61694.15"/>
    <n v="0"/>
    <n v="0"/>
    <n v="0"/>
    <x v="1"/>
    <x v="4"/>
    <n v="601032"/>
  </r>
  <r>
    <x v="0"/>
    <n v="601039"/>
    <x v="0"/>
    <x v="0"/>
    <s v="  601039  Разходи за материали - др. м-ли за произ"/>
    <n v="132227.11000000002"/>
    <n v="131029.04000000001"/>
    <n v="0"/>
    <n v="0"/>
    <n v="-128150.69999999998"/>
    <n v="2878.3400000000256"/>
    <n v="1198.0700000000002"/>
    <n v="0"/>
    <n v="0"/>
    <n v="1198.0700000000002"/>
    <n v="4076.4100000000258"/>
    <n v="0"/>
    <n v="0"/>
    <n v="0"/>
    <x v="0"/>
    <x v="0"/>
    <n v="601039"/>
  </r>
  <r>
    <x v="0"/>
    <n v="601091"/>
    <x v="5"/>
    <x v="5"/>
    <s v="  601091  Разходи за Работно Облекло в заплатата"/>
    <n v="29259.17"/>
    <n v="13397.84"/>
    <n v="0"/>
    <n v="0"/>
    <n v="0"/>
    <n v="13397.84"/>
    <n v="15861.33"/>
    <n v="0"/>
    <n v="0"/>
    <n v="15861.33"/>
    <n v="29259.17"/>
    <n v="0"/>
    <n v="0"/>
    <n v="0"/>
    <x v="0"/>
    <x v="5"/>
    <n v="601091"/>
  </r>
  <r>
    <x v="0"/>
    <n v="601092"/>
    <x v="5"/>
    <x v="5"/>
    <s v="  601092  Разходи за материали - работно облекло и"/>
    <n v="58367.57"/>
    <n v="29947.13"/>
    <n v="0"/>
    <n v="0"/>
    <n v="0"/>
    <n v="29948.690986575133"/>
    <n v="28417.31"/>
    <n v="0"/>
    <n v="0"/>
    <n v="28418.87901342487"/>
    <n v="58367.570000000007"/>
    <n v="1.5609865751308323"/>
    <n v="1.5690134248691678"/>
    <n v="7.2759576141834259E-12"/>
    <x v="0"/>
    <x v="5"/>
    <n v="601092"/>
  </r>
  <r>
    <x v="0"/>
    <n v="601094"/>
    <x v="6"/>
    <x v="6"/>
    <s v="  601094  Разходи за материали - вода"/>
    <n v="147638.1"/>
    <n v="134543.46"/>
    <n v="0"/>
    <n v="0"/>
    <n v="0"/>
    <n v="134543.81408960649"/>
    <n v="13093.93"/>
    <n v="0"/>
    <n v="0"/>
    <n v="13094.285910393501"/>
    <n v="147638.09999999998"/>
    <n v="0.35408960649932619"/>
    <n v="0.35591039350067388"/>
    <n v="-2.9103830456733704E-11"/>
    <x v="1"/>
    <x v="6"/>
    <n v="601094"/>
  </r>
  <r>
    <x v="0"/>
    <n v="601099"/>
    <x v="7"/>
    <x v="7"/>
    <s v="  601099  Разходи за материали - други"/>
    <n v="94437.98"/>
    <n v="45355.69"/>
    <n v="-137.37180578906958"/>
    <n v="-131.98000000000002"/>
    <n v="0"/>
    <n v="45086.378091631377"/>
    <n v="49082.21"/>
    <n v="-138.07819421093043"/>
    <n v="0"/>
    <n v="48944.171908368618"/>
    <n v="94030.549999999988"/>
    <n v="3.9897420450628308E-2"/>
    <n v="4.0102579549371707E-2"/>
    <n v="-7.560174708487466E-12"/>
    <x v="0"/>
    <x v="7"/>
    <n v="601099"/>
  </r>
  <r>
    <x v="1"/>
    <n v="602002"/>
    <x v="8"/>
    <x v="8"/>
    <s v="  602002  Разходи за външни услуги - наеми ЕВН"/>
    <n v="324"/>
    <n v="324"/>
    <n v="0"/>
    <n v="0"/>
    <n v="0"/>
    <n v="324"/>
    <n v="0"/>
    <n v="0"/>
    <n v="0"/>
    <n v="0"/>
    <n v="324"/>
    <n v="0"/>
    <n v="0"/>
    <n v="0"/>
    <x v="0"/>
    <x v="8"/>
    <n v="602002"/>
  </r>
  <r>
    <x v="1"/>
    <n v="602003"/>
    <x v="9"/>
    <x v="9"/>
    <s v="  602003  Разходи за външни услуги-консулт.услуги"/>
    <n v="50295.58"/>
    <n v="30488.579999999998"/>
    <n v="0"/>
    <n v="0"/>
    <n v="0"/>
    <n v="30488.579999999998"/>
    <n v="19807"/>
    <n v="0"/>
    <n v="0"/>
    <n v="19807"/>
    <n v="50295.58"/>
    <n v="0"/>
    <n v="0"/>
    <n v="0"/>
    <x v="0"/>
    <x v="9"/>
    <n v="602003"/>
  </r>
  <r>
    <x v="1"/>
    <n v="602004"/>
    <x v="9"/>
    <x v="9"/>
    <s v="  602004  Разходи за външни услуги - одит"/>
    <n v="49091.33"/>
    <n v="25036.57"/>
    <n v="0"/>
    <n v="0"/>
    <n v="0"/>
    <n v="25036.57"/>
    <n v="24054.760000000002"/>
    <n v="0"/>
    <n v="0"/>
    <n v="24054.760000000002"/>
    <n v="49091.33"/>
    <n v="0"/>
    <n v="0"/>
    <n v="0"/>
    <x v="0"/>
    <x v="9"/>
    <n v="602004"/>
  </r>
  <r>
    <x v="1"/>
    <n v="602006"/>
    <x v="4"/>
    <x v="10"/>
    <s v="  602006  Разходи за мениджърски,консултантски усл"/>
    <n v="613864.30000000005"/>
    <n v="312880.68"/>
    <n v="0"/>
    <n v="0"/>
    <n v="0"/>
    <n v="312880.68"/>
    <n v="300983.62"/>
    <n v="0"/>
    <n v="0"/>
    <n v="300983.62"/>
    <n v="613864.30000000005"/>
    <n v="0"/>
    <n v="0"/>
    <n v="0"/>
    <x v="0"/>
    <x v="10"/>
    <n v="602006"/>
  </r>
  <r>
    <x v="1"/>
    <n v="602007"/>
    <x v="4"/>
    <x v="10"/>
    <s v="  602007  Разходи за административни услуги в конц"/>
    <n v="2901897.66"/>
    <n v="1072841.5"/>
    <n v="-7744.7725527921702"/>
    <n v="0"/>
    <n v="0"/>
    <n v="1065796.2140097257"/>
    <n v="1827653.59"/>
    <n v="-7784.5974472078306"/>
    <n v="0"/>
    <n v="1820572.0759902743"/>
    <n v="2886368.29"/>
    <n v="699.48656251797172"/>
    <n v="703.08343748202833"/>
    <n v="-1.1095835361629725E-10"/>
    <x v="0"/>
    <x v="10"/>
    <n v="602007"/>
  </r>
  <r>
    <x v="1"/>
    <n v="602008"/>
    <x v="10"/>
    <x v="11"/>
    <s v="  602008  Разходи за външни услуги - пощенски разх"/>
    <n v="82434.080000000002"/>
    <n v="250.93"/>
    <n v="0"/>
    <n v="0"/>
    <n v="0"/>
    <n v="250.93"/>
    <n v="82183.149999999994"/>
    <n v="0"/>
    <n v="0"/>
    <n v="82183.149999999994"/>
    <n v="82434.079999999987"/>
    <n v="0"/>
    <n v="0"/>
    <n v="-1.4551915228366852E-11"/>
    <x v="0"/>
    <x v="11"/>
    <n v="602008"/>
  </r>
  <r>
    <x v="1"/>
    <n v="602009"/>
    <x v="10"/>
    <x v="11"/>
    <s v="  602009  Разходи за външни услуги - телефонни усл"/>
    <n v="32522.1"/>
    <n v="11636.54"/>
    <n v="0"/>
    <n v="0"/>
    <n v="0"/>
    <n v="11636.664679438909"/>
    <n v="20885.309999999998"/>
    <n v="0"/>
    <n v="0"/>
    <n v="20885.43532056109"/>
    <n v="32522.1"/>
    <n v="0.12467943890821345"/>
    <n v="0.12532056109178658"/>
    <n v="0"/>
    <x v="0"/>
    <x v="11"/>
    <n v="602009"/>
  </r>
  <r>
    <x v="1"/>
    <n v="602011"/>
    <x v="10"/>
    <x v="11"/>
    <s v="  602011  Разходи за външни услуги - абонамент"/>
    <n v="5770.9"/>
    <n v="2981.23"/>
    <n v="0"/>
    <n v="0"/>
    <n v="0"/>
    <n v="2981.2549358877818"/>
    <n v="2789.62"/>
    <n v="0"/>
    <n v="0"/>
    <n v="2789.6450641122183"/>
    <n v="5770.9"/>
    <n v="2.4935887781642692E-2"/>
    <n v="2.5064112218357318E-2"/>
    <n v="0"/>
    <x v="0"/>
    <x v="11"/>
    <n v="602011"/>
  </r>
  <r>
    <x v="1"/>
    <n v="602012"/>
    <x v="11"/>
    <x v="12"/>
    <s v="  602012  Разходи за външни услуги - охрана"/>
    <n v="523538.73"/>
    <n v="417321.93999999994"/>
    <n v="0"/>
    <n v="0"/>
    <n v="0"/>
    <n v="417321.93999999994"/>
    <n v="106216.79000000001"/>
    <n v="0"/>
    <n v="0"/>
    <n v="106216.79000000001"/>
    <n v="523538.73"/>
    <n v="0"/>
    <n v="0"/>
    <n v="0"/>
    <x v="0"/>
    <x v="12"/>
    <n v="602012"/>
  </r>
  <r>
    <x v="1"/>
    <n v="602014"/>
    <x v="12"/>
    <x v="13"/>
    <s v="  602014  Разходи за външни услуги - такса инкасо"/>
    <n v="100251.46"/>
    <n v="0"/>
    <n v="0"/>
    <n v="0"/>
    <n v="0"/>
    <n v="0"/>
    <n v="100251.46"/>
    <n v="0"/>
    <n v="0"/>
    <n v="100251.46"/>
    <n v="100251.46"/>
    <n v="0"/>
    <n v="0"/>
    <n v="0"/>
    <x v="0"/>
    <x v="9"/>
    <n v="602014"/>
  </r>
  <r>
    <x v="1"/>
    <n v="602015"/>
    <x v="7"/>
    <x v="7"/>
    <s v="  602015  Разходи за други услуги в концерна"/>
    <n v="203877.05"/>
    <n v="203877.05"/>
    <n v="0"/>
    <n v="0"/>
    <n v="0"/>
    <n v="203877.05"/>
    <n v="0"/>
    <n v="0"/>
    <n v="0"/>
    <n v="0"/>
    <n v="203877.05"/>
    <n v="0"/>
    <n v="0"/>
    <n v="0"/>
    <x v="0"/>
    <x v="7"/>
    <n v="602015"/>
  </r>
  <r>
    <x v="1"/>
    <n v="602016"/>
    <x v="13"/>
    <x v="14"/>
    <s v="  602016  Разходи за външни услуги - реклама"/>
    <n v="39097.4"/>
    <n v="19939.669999999998"/>
    <n v="0"/>
    <n v="0"/>
    <n v="0"/>
    <n v="19939.669999999998"/>
    <n v="19157.73"/>
    <n v="0"/>
    <n v="0"/>
    <n v="19157.73"/>
    <n v="39097.399999999994"/>
    <n v="0"/>
    <n v="0"/>
    <n v="-7.2759576141834259E-12"/>
    <x v="0"/>
    <x v="9"/>
    <n v="602016"/>
  </r>
  <r>
    <x v="1"/>
    <n v="602017"/>
    <x v="10"/>
    <x v="11"/>
    <s v="  602017  Разходи за външни услуги-печатни и копир"/>
    <n v="47977.350000000006"/>
    <n v="8500.56"/>
    <n v="0"/>
    <n v="0"/>
    <n v="0"/>
    <n v="8500.56"/>
    <n v="39476.79"/>
    <n v="0"/>
    <n v="0"/>
    <n v="39476.79"/>
    <n v="47977.35"/>
    <n v="0"/>
    <n v="0"/>
    <n v="-7.2759576141834259E-12"/>
    <x v="0"/>
    <x v="11"/>
    <n v="602017"/>
  </r>
  <r>
    <x v="1"/>
    <n v="602018"/>
    <x v="4"/>
    <x v="15"/>
    <s v="  602018  Разходи за външни услуги - ремонт дма"/>
    <n v="1151440.92"/>
    <n v="841731.48"/>
    <n v="0"/>
    <n v="-790254.0199999999"/>
    <n v="0"/>
    <n v="51477.460000000079"/>
    <n v="309709.44"/>
    <n v="0"/>
    <n v="-144715.56"/>
    <n v="164993.88"/>
    <n v="216471.34000000008"/>
    <n v="0"/>
    <n v="0"/>
    <n v="1.1641532182693481E-10"/>
    <x v="0"/>
    <x v="13"/>
    <n v="602018"/>
  </r>
  <r>
    <x v="1"/>
    <n v="602019"/>
    <x v="10"/>
    <x v="11"/>
    <s v="  602019  Разходи за външни услуги - софтуерно обс"/>
    <n v="132327.45000000001"/>
    <n v="42955.05"/>
    <n v="0"/>
    <n v="0"/>
    <n v="0"/>
    <n v="48491.20608737407"/>
    <n v="78271.62"/>
    <n v="0"/>
    <n v="0"/>
    <n v="83836.243912625927"/>
    <n v="132327.45000000001"/>
    <n v="5536.1560873740709"/>
    <n v="5564.6239126259306"/>
    <n v="0"/>
    <x v="0"/>
    <x v="11"/>
    <n v="602019"/>
  </r>
  <r>
    <x v="1"/>
    <n v="602020"/>
    <x v="8"/>
    <x v="8"/>
    <s v="  602020  Разходи за външни услуги - нает транспор"/>
    <n v="2655"/>
    <n v="939.72"/>
    <n v="0"/>
    <n v="0"/>
    <n v="0"/>
    <n v="939.72"/>
    <n v="1715.28"/>
    <n v="0"/>
    <n v="0"/>
    <n v="1715.28"/>
    <n v="2655"/>
    <n v="0"/>
    <n v="0"/>
    <n v="0"/>
    <x v="0"/>
    <x v="8"/>
    <n v="602020"/>
  </r>
  <r>
    <x v="1"/>
    <n v="602021"/>
    <x v="14"/>
    <x v="16"/>
    <s v="  602021  Разходи за външни услуги -  обяви и публ"/>
    <n v="5196.8"/>
    <n v="2564.66"/>
    <n v="0"/>
    <n v="0"/>
    <n v="0"/>
    <n v="2564.66"/>
    <n v="2632.14"/>
    <n v="0"/>
    <n v="0"/>
    <n v="2632.14"/>
    <n v="5196.7999999999993"/>
    <n v="0"/>
    <n v="0"/>
    <n v="-9.0949470177292824E-13"/>
    <x v="0"/>
    <x v="9"/>
    <n v="602021"/>
  </r>
  <r>
    <x v="1"/>
    <n v="602022"/>
    <x v="7"/>
    <x v="7"/>
    <s v="  602022  Разходи за външни услуги -обслужване на"/>
    <n v="18328.900000000001"/>
    <n v="3285.5"/>
    <n v="-304.75395252334619"/>
    <n v="0"/>
    <n v="0"/>
    <n v="2980.746047476654"/>
    <n v="15043.4"/>
    <n v="-306.32104747665397"/>
    <n v="0"/>
    <n v="14737.078952523345"/>
    <n v="17717.824999999997"/>
    <n v="0"/>
    <n v="0"/>
    <n v="-4.2064129956997931E-12"/>
    <x v="0"/>
    <x v="7"/>
    <n v="602022"/>
  </r>
  <r>
    <x v="1"/>
    <n v="602023"/>
    <x v="15"/>
    <x v="17"/>
    <s v="  602023  Разходи за външни услуги - други такси"/>
    <n v="82308.609999999986"/>
    <n v="45609.770000000004"/>
    <n v="-5.9846130675942462"/>
    <n v="0"/>
    <n v="0"/>
    <n v="45604.049707342892"/>
    <n v="36698.31"/>
    <n v="-6.0153869324057556"/>
    <n v="0"/>
    <n v="36692.560292657108"/>
    <n v="82296.61"/>
    <n v="0.26432041048541255"/>
    <n v="0.26567958951458753"/>
    <n v="1.4553691585206252E-11"/>
    <x v="0"/>
    <x v="14"/>
    <n v="602023"/>
  </r>
  <r>
    <x v="1"/>
    <n v="602026"/>
    <x v="16"/>
    <x v="18"/>
    <s v="  602026  Разходи за външ.услуги-поддр.на техника"/>
    <n v="82948.26999999999"/>
    <n v="63641.409999999996"/>
    <n v="0"/>
    <n v="0"/>
    <n v="0"/>
    <n v="63352.218535041175"/>
    <n v="19886.73"/>
    <n v="0"/>
    <n v="0"/>
    <n v="19596.051464958822"/>
    <n v="82948.26999999999"/>
    <n v="-289.19146495882296"/>
    <n v="-290.67853504117716"/>
    <n v="0"/>
    <x v="0"/>
    <x v="15"/>
    <n v="602026"/>
  </r>
  <r>
    <x v="1"/>
    <n v="602027"/>
    <x v="17"/>
    <x v="19"/>
    <s v="  602027  Разходи за външни услуги - охрана на тру"/>
    <n v="1423.48"/>
    <n v="905.31"/>
    <n v="0"/>
    <n v="0"/>
    <n v="0"/>
    <n v="905.31"/>
    <n v="518.16999999999996"/>
    <n v="0"/>
    <n v="0"/>
    <n v="518.16999999999996"/>
    <n v="1423.48"/>
    <n v="0"/>
    <n v="0"/>
    <n v="0"/>
    <x v="0"/>
    <x v="16"/>
    <n v="602027"/>
  </r>
  <r>
    <x v="1"/>
    <n v="602028"/>
    <x v="7"/>
    <x v="7"/>
    <s v="  602028  Разходи за външ.услуги-съгл. и заснемане"/>
    <n v="932.5"/>
    <n v="589.5"/>
    <n v="0"/>
    <n v="0"/>
    <n v="0"/>
    <n v="589.5"/>
    <n v="343"/>
    <n v="0"/>
    <n v="0"/>
    <n v="343"/>
    <n v="932.5"/>
    <n v="0"/>
    <n v="0"/>
    <n v="0"/>
    <x v="0"/>
    <x v="7"/>
    <n v="602028"/>
  </r>
  <r>
    <x v="1"/>
    <n v="602029"/>
    <x v="16"/>
    <x v="18"/>
    <s v="  602029  Разходи за външни услуги - поддържане на"/>
    <n v="75924.209999999992"/>
    <n v="53256.23"/>
    <n v="0"/>
    <n v="0"/>
    <n v="0"/>
    <n v="53256.23"/>
    <n v="22667.98"/>
    <n v="0"/>
    <n v="0"/>
    <n v="22667.98"/>
    <n v="75924.210000000006"/>
    <n v="0"/>
    <n v="0"/>
    <n v="1.4551915228366852E-11"/>
    <x v="0"/>
    <x v="15"/>
    <n v="602029"/>
  </r>
  <r>
    <x v="1"/>
    <n v="602030"/>
    <x v="18"/>
    <x v="20"/>
    <s v="  602030  Разходи за външни услуги - такса лицензи"/>
    <n v="91612.98000000001"/>
    <n v="67922.8"/>
    <n v="0"/>
    <n v="0"/>
    <n v="0"/>
    <n v="67922.8"/>
    <n v="23690.18"/>
    <n v="0"/>
    <n v="0"/>
    <n v="23690.18"/>
    <n v="91612.98000000001"/>
    <n v="0"/>
    <n v="0"/>
    <n v="0"/>
    <x v="0"/>
    <x v="9"/>
    <n v="602030"/>
  </r>
  <r>
    <x v="1"/>
    <n v="602031"/>
    <x v="7"/>
    <x v="7"/>
    <s v="  602031  Разходи за външни услуги - членски внос"/>
    <n v="1816.0600000000002"/>
    <n v="818.28"/>
    <n v="0"/>
    <n v="0"/>
    <n v="0"/>
    <n v="818.28"/>
    <n v="997.78"/>
    <n v="0"/>
    <n v="0"/>
    <n v="997.78"/>
    <n v="1816.06"/>
    <n v="0"/>
    <n v="0"/>
    <n v="-2.2737367544323206E-13"/>
    <x v="0"/>
    <x v="7"/>
    <n v="602031"/>
  </r>
  <r>
    <x v="1"/>
    <n v="602032"/>
    <x v="10"/>
    <x v="11"/>
    <s v="  602032  Разходи за външни услуги - езикови прево"/>
    <n v="794"/>
    <n v="404.93"/>
    <n v="0"/>
    <n v="0"/>
    <n v="0"/>
    <n v="404.93"/>
    <n v="389.07"/>
    <n v="0"/>
    <n v="0"/>
    <n v="389.07"/>
    <n v="794"/>
    <n v="0"/>
    <n v="0"/>
    <n v="0"/>
    <x v="0"/>
    <x v="11"/>
    <n v="602032"/>
  </r>
  <r>
    <x v="1"/>
    <n v="602034"/>
    <x v="4"/>
    <x v="21"/>
    <s v="  602034  Разходи за външни услуги -ликвидация нет"/>
    <n v="22815"/>
    <n v="0"/>
    <n v="0"/>
    <n v="0"/>
    <n v="0"/>
    <n v="0"/>
    <n v="22815"/>
    <n v="0"/>
    <n v="-2322"/>
    <n v="20493"/>
    <n v="20493"/>
    <n v="0"/>
    <n v="0"/>
    <n v="0"/>
    <x v="2"/>
    <x v="17"/>
    <n v="602034"/>
  </r>
  <r>
    <x v="1"/>
    <n v="602038"/>
    <x v="16"/>
    <x v="18"/>
    <s v="  602038  Разходи за външни услуги - авар. текущи"/>
    <n v="332856.14"/>
    <n v="78062.070000000007"/>
    <n v="0"/>
    <n v="0"/>
    <n v="0"/>
    <n v="78062.070000000007"/>
    <n v="254794.07"/>
    <n v="0"/>
    <n v="0"/>
    <n v="254794.07"/>
    <n v="332856.14"/>
    <n v="0"/>
    <n v="0"/>
    <n v="0"/>
    <x v="0"/>
    <x v="15"/>
    <n v="602038"/>
  </r>
  <r>
    <x v="1"/>
    <n v="602040"/>
    <x v="19"/>
    <x v="22"/>
    <s v="  602040  Застраховки МПС гражданска отговорност"/>
    <n v="23550.129999999997"/>
    <n v="5136.2000000000007"/>
    <n v="-520.72118301137539"/>
    <n v="0"/>
    <n v="0"/>
    <n v="4615.4788169886251"/>
    <n v="18413.93"/>
    <n v="-523.39881698862484"/>
    <n v="0"/>
    <n v="17890.531183011375"/>
    <n v="22506.010000000002"/>
    <n v="0"/>
    <n v="0"/>
    <n v="4.8885340220294893E-12"/>
    <x v="0"/>
    <x v="18"/>
    <n v="602040"/>
  </r>
  <r>
    <x v="1"/>
    <n v="602046"/>
    <x v="19"/>
    <x v="22"/>
    <s v="  602046  Имуществено застраховане"/>
    <n v="1018300.1"/>
    <n v="941228.16"/>
    <n v="0"/>
    <n v="0"/>
    <n v="0"/>
    <n v="941228.16"/>
    <n v="77071.94"/>
    <n v="0"/>
    <n v="0"/>
    <n v="77071.94"/>
    <n v="1018300.1000000001"/>
    <n v="0"/>
    <n v="0"/>
    <n v="1.1641532182693481E-10"/>
    <x v="0"/>
    <x v="18"/>
    <n v="602046"/>
  </r>
  <r>
    <x v="1"/>
    <n v="602048"/>
    <x v="19"/>
    <x v="22"/>
    <s v="  602048  Застраховки ГО на юридиц.лице-отгов.за и"/>
    <n v="60555.92"/>
    <n v="30883.54"/>
    <n v="0"/>
    <n v="0"/>
    <n v="0"/>
    <n v="30883.54"/>
    <n v="29672.379999999997"/>
    <n v="0"/>
    <n v="0"/>
    <n v="29672.379999999997"/>
    <n v="60555.92"/>
    <n v="0"/>
    <n v="0"/>
    <n v="0"/>
    <x v="0"/>
    <x v="18"/>
    <n v="602048"/>
  </r>
  <r>
    <x v="1"/>
    <n v="602051"/>
    <x v="19"/>
    <x v="22"/>
    <s v="  602051  Застраховки други"/>
    <n v="809.79"/>
    <n v="412.99"/>
    <n v="0"/>
    <n v="0"/>
    <n v="0"/>
    <n v="412.99"/>
    <n v="396.8"/>
    <n v="0"/>
    <n v="0"/>
    <n v="396.8"/>
    <n v="809.79"/>
    <n v="0"/>
    <n v="0"/>
    <n v="0"/>
    <x v="0"/>
    <x v="18"/>
    <n v="602051"/>
  </r>
  <r>
    <x v="1"/>
    <n v="602055"/>
    <x v="20"/>
    <x v="23"/>
    <s v="  602055  Разходи за външни у-ги -обучение  в ЕВН"/>
    <n v="9275.66"/>
    <n v="4730.59"/>
    <n v="0"/>
    <n v="0"/>
    <n v="0"/>
    <n v="4730.59"/>
    <n v="4545.07"/>
    <n v="0"/>
    <n v="0"/>
    <n v="4545.07"/>
    <n v="9275.66"/>
    <n v="0"/>
    <n v="0"/>
    <n v="0"/>
    <x v="0"/>
    <x v="19"/>
    <n v="602055"/>
  </r>
  <r>
    <x v="1"/>
    <n v="602056"/>
    <x v="21"/>
    <x v="24"/>
    <s v="  602056  РВУ - Проверка на измервателни уреди"/>
    <n v="43218.2"/>
    <n v="7059.39"/>
    <n v="0"/>
    <n v="0"/>
    <n v="0"/>
    <n v="7059.39"/>
    <n v="36158.81"/>
    <n v="0"/>
    <n v="0"/>
    <n v="36158.81"/>
    <n v="43218.2"/>
    <n v="0"/>
    <n v="0"/>
    <n v="0"/>
    <x v="0"/>
    <x v="9"/>
    <n v="602056"/>
  </r>
  <r>
    <x v="1"/>
    <n v="602059"/>
    <x v="10"/>
    <x v="11"/>
    <s v="  602059  Разходи за външни у-ги -софтуерно обслуж"/>
    <n v="150468.44"/>
    <n v="73020.040000000008"/>
    <n v="0"/>
    <n v="0"/>
    <n v="0"/>
    <n v="73022.164537639008"/>
    <n v="77444.14"/>
    <n v="0"/>
    <n v="0"/>
    <n v="77446.275462361009"/>
    <n v="150468.44"/>
    <n v="2.1245376389959572"/>
    <n v="2.1354623610040431"/>
    <n v="0"/>
    <x v="0"/>
    <x v="11"/>
    <n v="602059"/>
  </r>
  <r>
    <x v="1"/>
    <n v="602065"/>
    <x v="22"/>
    <x v="25"/>
    <s v="  602065  Разходи ВУ-Достъп и пренос разпр/преносн"/>
    <n v="653481.47"/>
    <n v="653481.47"/>
    <n v="0"/>
    <n v="0"/>
    <n v="0"/>
    <n v="653481.47"/>
    <n v="0"/>
    <n v="0"/>
    <n v="0"/>
    <n v="0"/>
    <n v="653481.47"/>
    <n v="0"/>
    <n v="0"/>
    <n v="0"/>
    <x v="0"/>
    <x v="9"/>
    <n v="602065"/>
  </r>
  <r>
    <x v="1"/>
    <n v="602066"/>
    <x v="19"/>
    <x v="22"/>
    <s v="  602066  РВУ - Комисионна по застраховки"/>
    <n v="192465.89"/>
    <n v="169710.27"/>
    <n v="-89.108394987700137"/>
    <n v="0"/>
    <n v="0"/>
    <n v="169621.21646396539"/>
    <n v="22755.510000000002"/>
    <n v="-89.566605012299846"/>
    <n v="0"/>
    <n v="22665.998536034582"/>
    <n v="192287.21499999997"/>
    <n v="5.4858953119613918E-2"/>
    <n v="5.5141046880386096E-2"/>
    <n v="-4.6583181756432168E-11"/>
    <x v="0"/>
    <x v="18"/>
    <n v="602066"/>
  </r>
  <r>
    <x v="1"/>
    <n v="602070"/>
    <x v="8"/>
    <x v="8"/>
    <s v="  602070  РВУ - МСФО 16 Лизинг краткосрочен"/>
    <n v="17230.5"/>
    <n v="7442.2800000000007"/>
    <n v="-3627.3537751097738"/>
    <n v="0"/>
    <n v="0"/>
    <n v="3814.9262248902269"/>
    <n v="9788.2199999999993"/>
    <n v="-3646.0062248902277"/>
    <n v="0"/>
    <n v="6142.2137751097716"/>
    <n v="9957.14"/>
    <n v="0"/>
    <n v="0"/>
    <n v="0"/>
    <x v="0"/>
    <x v="8"/>
    <n v="602070"/>
  </r>
  <r>
    <x v="1"/>
    <n v="602071"/>
    <x v="8"/>
    <x v="8"/>
    <s v="  602071  РВУ - МСФО 16 Лизинг свързани разходи"/>
    <n v="137.63999999999999"/>
    <n v="162.54"/>
    <n v="-95.34984769944532"/>
    <n v="0"/>
    <n v="0"/>
    <n v="67.190152300554672"/>
    <n v="-24.900000000000006"/>
    <n v="-95.840152300554706"/>
    <n v="0"/>
    <n v="-120.74015230055471"/>
    <n v="-53.55000000000004"/>
    <n v="0"/>
    <n v="0"/>
    <n v="0"/>
    <x v="0"/>
    <x v="8"/>
    <n v="602071"/>
  </r>
  <r>
    <x v="1"/>
    <n v="602072"/>
    <x v="16"/>
    <x v="18"/>
    <s v="  602072  РВУ -обслужване на специализирана техник"/>
    <n v="0"/>
    <n v="0"/>
    <n v="0"/>
    <n v="0"/>
    <n v="0"/>
    <n v="0"/>
    <n v="0"/>
    <n v="0"/>
    <n v="0"/>
    <n v="0"/>
    <n v="0"/>
    <n v="0"/>
    <n v="0"/>
    <n v="0"/>
    <x v="0"/>
    <x v="15"/>
    <n v="602072"/>
  </r>
  <r>
    <x v="1"/>
    <n v="602073"/>
    <x v="23"/>
    <x v="26"/>
    <s v="  602073  РВУ -Координатор на балансираща група"/>
    <n v="0"/>
    <n v="0"/>
    <n v="0"/>
    <n v="0"/>
    <n v="0"/>
    <n v="0"/>
    <n v="0"/>
    <n v="0"/>
    <n v="0"/>
    <n v="0"/>
    <n v="0"/>
    <n v="0"/>
    <n v="0"/>
    <n v="0"/>
    <x v="0"/>
    <x v="9"/>
    <n v="602073"/>
  </r>
  <r>
    <x v="1"/>
    <n v="602075"/>
    <x v="8"/>
    <x v="8"/>
    <s v="  602075  РВУ - Еднократни наеми"/>
    <n v="6710.62"/>
    <n v="2826.1"/>
    <n v="0"/>
    <n v="0"/>
    <n v="0"/>
    <n v="2826.2196922613516"/>
    <n v="3884.2799999999997"/>
    <n v="0"/>
    <n v="0"/>
    <n v="3884.4003077386478"/>
    <n v="6710.619999999999"/>
    <n v="0.1196922613518849"/>
    <n v="0.12030773864811511"/>
    <n v="-9.0949470177292824E-13"/>
    <x v="0"/>
    <x v="8"/>
    <n v="602075"/>
  </r>
  <r>
    <x v="1"/>
    <n v="602076"/>
    <x v="8"/>
    <x v="8"/>
    <s v="  602076  РВУ - Неползван данъчен кредит по лизинг"/>
    <n v="1903.68"/>
    <n v="970.27"/>
    <n v="-483.89087675788926"/>
    <n v="0"/>
    <n v="0"/>
    <n v="486.37912324211072"/>
    <n v="933.41"/>
    <n v="-486.37912324211123"/>
    <n v="0"/>
    <n v="447.03087675788873"/>
    <n v="933.4099999999994"/>
    <n v="0"/>
    <n v="0"/>
    <n v="0"/>
    <x v="0"/>
    <x v="8"/>
    <n v="602076"/>
  </r>
  <r>
    <x v="1"/>
    <n v="602082"/>
    <x v="15"/>
    <x v="17"/>
    <s v="  602082  РВУ- Пътни и винетни такси"/>
    <n v="761.46"/>
    <n v="76.540000000000006"/>
    <n v="0"/>
    <n v="0"/>
    <n v="0"/>
    <n v="76.540000000000006"/>
    <n v="684.92"/>
    <n v="0"/>
    <n v="0"/>
    <n v="684.92"/>
    <n v="761.45999999999992"/>
    <n v="0"/>
    <n v="0"/>
    <n v="-1.1368683772161603E-13"/>
    <x v="0"/>
    <x v="14"/>
    <n v="602082"/>
  </r>
  <r>
    <x v="1"/>
    <n v="602083"/>
    <x v="23"/>
    <x v="26"/>
    <s v="  602083  РВУ - Координатор на балансираща група -"/>
    <n v="2400"/>
    <n v="2400"/>
    <n v="0"/>
    <n v="0"/>
    <n v="0"/>
    <n v="2400"/>
    <n v="0"/>
    <n v="0"/>
    <n v="0"/>
    <n v="0"/>
    <n v="2400"/>
    <n v="0"/>
    <n v="0"/>
    <n v="0"/>
    <x v="0"/>
    <x v="9"/>
    <n v="602083"/>
  </r>
  <r>
    <x v="1"/>
    <n v="602099"/>
    <x v="7"/>
    <x v="7"/>
    <s v="  602099  Разходи за външни услуги - други"/>
    <n v="96674.880000000005"/>
    <n v="37622.19"/>
    <n v="0"/>
    <n v="-2.4868995751603507E-14"/>
    <n v="0"/>
    <n v="37622.19"/>
    <n v="59052.69"/>
    <n v="0"/>
    <n v="0"/>
    <n v="59052.69"/>
    <n v="96674.880000000005"/>
    <n v="0"/>
    <n v="0"/>
    <n v="2.4868995751603507E-14"/>
    <x v="0"/>
    <x v="7"/>
    <n v="602099"/>
  </r>
  <r>
    <x v="1"/>
    <n v="602147"/>
    <x v="4"/>
    <x v="21"/>
    <s v="  602147  Застраховки   физически лица други"/>
    <n v="3853.5499999999997"/>
    <n v="1924.0900000000001"/>
    <n v="0"/>
    <n v="0"/>
    <n v="0"/>
    <n v="1924.1747820184578"/>
    <n v="1929.29"/>
    <n v="0"/>
    <n v="0"/>
    <n v="1929.3752179815424"/>
    <n v="3853.55"/>
    <n v="8.4782018457585151E-2"/>
    <n v="8.5217981542414875E-2"/>
    <n v="4.5474735088646412E-13"/>
    <x v="2"/>
    <x v="17"/>
    <n v="602147"/>
  </r>
  <r>
    <x v="2"/>
    <n v="603000"/>
    <x v="4"/>
    <x v="27"/>
    <s v="  603000  Разходи за амортизации"/>
    <n v="5591859.3200000003"/>
    <n v="3678020.56"/>
    <n v="0"/>
    <n v="0"/>
    <n v="0"/>
    <n v="3678022.7194478819"/>
    <n v="1913834.43"/>
    <n v="0"/>
    <n v="0"/>
    <n v="1913836.6005521182"/>
    <n v="5591859.3200000003"/>
    <n v="2.1594478818902569"/>
    <n v="2.1705521181097436"/>
    <n v="0"/>
    <x v="0"/>
    <x v="20"/>
    <n v="603000"/>
  </r>
  <r>
    <x v="2"/>
    <n v="603100"/>
    <x v="4"/>
    <x v="27"/>
    <s v="  603100  Разходи за амортизации на право на ползв"/>
    <n v="63132.22"/>
    <n v="16426.59"/>
    <n v="0"/>
    <n v="0"/>
    <n v="0"/>
    <n v="16426.59"/>
    <n v="46705.63"/>
    <n v="0"/>
    <n v="0"/>
    <n v="46705.63"/>
    <n v="63132.22"/>
    <n v="0"/>
    <n v="0"/>
    <n v="0"/>
    <x v="0"/>
    <x v="20"/>
    <n v="603100"/>
  </r>
  <r>
    <x v="3"/>
    <n v="604100"/>
    <x v="24"/>
    <x v="28"/>
    <s v="  604100  Разходи за заплати"/>
    <n v="4076899.4800000004"/>
    <n v="2108509.9"/>
    <n v="0"/>
    <n v="0"/>
    <n v="0"/>
    <n v="2108618.8698296058"/>
    <n v="1968171.0799999998"/>
    <n v="0"/>
    <n v="0"/>
    <n v="1968280.6101703939"/>
    <n v="4076899.4799999995"/>
    <n v="108.96982960577856"/>
    <n v="109.53017039422147"/>
    <n v="-9.3132257461547852E-10"/>
    <x v="0"/>
    <x v="21"/>
    <n v="604100"/>
  </r>
  <r>
    <x v="3"/>
    <n v="604400"/>
    <x v="25"/>
    <x v="29"/>
    <s v="  604400  Разходи за заплати по граждански договор"/>
    <n v="11185"/>
    <n v="5704.35"/>
    <n v="0"/>
    <n v="0"/>
    <n v="0"/>
    <n v="5704.35"/>
    <n v="5480.65"/>
    <n v="0"/>
    <n v="0"/>
    <n v="5480.65"/>
    <n v="11185"/>
    <n v="0"/>
    <n v="0"/>
    <n v="0"/>
    <x v="0"/>
    <x v="22"/>
    <n v="604400"/>
  </r>
  <r>
    <x v="3"/>
    <n v="604500"/>
    <x v="4"/>
    <x v="21"/>
    <s v="  604500  Разходи за заплати за отпуски по мсфо"/>
    <n v="25542.260000000009"/>
    <n v="9415.5299999999952"/>
    <n v="0"/>
    <n v="0"/>
    <n v="0"/>
    <n v="9415.5299999999952"/>
    <n v="16126.730000000003"/>
    <n v="0"/>
    <n v="0"/>
    <n v="16126.730000000003"/>
    <n v="25542.26"/>
    <n v="0"/>
    <n v="0"/>
    <n v="-1.0913936421275139E-11"/>
    <x v="2"/>
    <x v="17"/>
    <n v="604500"/>
  </r>
  <r>
    <x v="3"/>
    <n v="604501"/>
    <x v="24"/>
    <x v="28"/>
    <s v="  604501  Разходи за заплати-използвани провизиран"/>
    <n v="242365.38"/>
    <n v="126156.6"/>
    <n v="0"/>
    <n v="0"/>
    <n v="0"/>
    <n v="126166.79379092513"/>
    <n v="116188.34"/>
    <n v="0"/>
    <n v="0"/>
    <n v="116198.58620907486"/>
    <n v="242365.38"/>
    <n v="10.193790925135533"/>
    <n v="10.246209074864471"/>
    <n v="0"/>
    <x v="0"/>
    <x v="21"/>
    <n v="604501"/>
  </r>
  <r>
    <x v="3"/>
    <n v="604502"/>
    <x v="24"/>
    <x v="28"/>
    <s v="  604502  Разходи за изплатени провизии за пенсион"/>
    <n v="101175.51999999999"/>
    <n v="36377.279999999999"/>
    <n v="0"/>
    <n v="0"/>
    <n v="0"/>
    <n v="36377.279999999999"/>
    <n v="64798.240000000005"/>
    <n v="0"/>
    <n v="0"/>
    <n v="64798.240000000005"/>
    <n v="101175.52"/>
    <n v="0"/>
    <n v="0"/>
    <n v="1.4551915228366852E-11"/>
    <x v="0"/>
    <x v="21"/>
    <n v="604502"/>
  </r>
  <r>
    <x v="3"/>
    <n v="604900"/>
    <x v="4"/>
    <x v="21"/>
    <s v="  604900  Разходи за заплати - други"/>
    <n v="36548.83"/>
    <n v="18639.89"/>
    <n v="0"/>
    <n v="0"/>
    <n v="0"/>
    <n v="18639.89"/>
    <n v="17908.939999999999"/>
    <n v="0"/>
    <n v="0"/>
    <n v="17908.939999999999"/>
    <n v="36548.83"/>
    <n v="0"/>
    <n v="0"/>
    <n v="0"/>
    <x v="2"/>
    <x v="17"/>
    <n v="604900"/>
  </r>
  <r>
    <x v="3"/>
    <n v="604901"/>
    <x v="4"/>
    <x v="21"/>
    <s v="  604901  Разходи за заплати други  - прокуристи"/>
    <n v="2418"/>
    <n v="1198.82"/>
    <n v="0"/>
    <n v="0"/>
    <n v="0"/>
    <n v="1198.82"/>
    <n v="1219.18"/>
    <n v="0"/>
    <n v="0"/>
    <n v="1219.18"/>
    <n v="2418"/>
    <n v="0"/>
    <n v="0"/>
    <n v="0"/>
    <x v="2"/>
    <x v="17"/>
    <n v="604901"/>
  </r>
  <r>
    <x v="4"/>
    <n v="605001"/>
    <x v="26"/>
    <x v="30"/>
    <s v="  605001  Разходи за осигуровки за ДОО,пенсии, ОЗМ"/>
    <n v="728927.02"/>
    <n v="371989.06"/>
    <n v="0"/>
    <n v="0"/>
    <n v="0"/>
    <n v="372007.34299292148"/>
    <n v="356901.3"/>
    <n v="0"/>
    <n v="0"/>
    <n v="356919.67700707848"/>
    <n v="728927.02"/>
    <n v="18.282992921500419"/>
    <n v="18.377007078499581"/>
    <n v="0"/>
    <x v="0"/>
    <x v="23"/>
    <n v="605001"/>
  </r>
  <r>
    <x v="4"/>
    <n v="605006"/>
    <x v="4"/>
    <x v="21"/>
    <s v="  605006  Разходи за осигуровки за ДДПО"/>
    <n v="67611.7"/>
    <n v="33648.51"/>
    <n v="0"/>
    <n v="0"/>
    <n v="0"/>
    <n v="33650.026101977128"/>
    <n v="33960.15"/>
    <n v="0"/>
    <n v="0"/>
    <n v="33961.673898022877"/>
    <n v="67611.700000000012"/>
    <n v="1.5161019771238755"/>
    <n v="1.5238980228761247"/>
    <n v="1.4551915228366852E-11"/>
    <x v="2"/>
    <x v="17"/>
    <n v="605006"/>
  </r>
  <r>
    <x v="4"/>
    <n v="605012"/>
    <x v="4"/>
    <x v="21"/>
    <s v="  605012  Разходи за осигуровки за ДДЗО"/>
    <n v="50989.14"/>
    <n v="25405.75"/>
    <n v="0"/>
    <n v="0"/>
    <n v="0"/>
    <n v="25406.877102127732"/>
    <n v="25581.13"/>
    <n v="0"/>
    <n v="0"/>
    <n v="25582.262897872271"/>
    <n v="50989.14"/>
    <n v="1.1271021277302495"/>
    <n v="1.1328978722697505"/>
    <n v="0"/>
    <x v="2"/>
    <x v="17"/>
    <n v="605012"/>
  </r>
  <r>
    <x v="4"/>
    <n v="605022"/>
    <x v="27"/>
    <x v="31"/>
    <s v="  605022  Социални разходи  за почивка"/>
    <n v="212658.07"/>
    <n v="106843"/>
    <n v="0"/>
    <n v="0"/>
    <n v="0"/>
    <n v="106847.50342133337"/>
    <n v="105806.04"/>
    <n v="0"/>
    <n v="0"/>
    <n v="105810.56657866664"/>
    <n v="212658.07"/>
    <n v="4.5034213333646695"/>
    <n v="4.5265786666353307"/>
    <n v="0"/>
    <x v="0"/>
    <x v="23"/>
    <n v="605022"/>
  </r>
  <r>
    <x v="4"/>
    <n v="605025"/>
    <x v="4"/>
    <x v="21"/>
    <s v="  605025  Социални разходи - културни мероприятия"/>
    <n v="4515"/>
    <n v="2302.65"/>
    <n v="0"/>
    <n v="0"/>
    <n v="0"/>
    <n v="2302.65"/>
    <n v="2212.35"/>
    <n v="0"/>
    <n v="0"/>
    <n v="2212.35"/>
    <n v="4515"/>
    <n v="0"/>
    <n v="0"/>
    <n v="0"/>
    <x v="2"/>
    <x v="17"/>
    <n v="605025"/>
  </r>
  <r>
    <x v="4"/>
    <n v="605034"/>
    <x v="4"/>
    <x v="21"/>
    <s v="  605034  Социални разходи - застраховка живот"/>
    <n v="10017.540000000001"/>
    <n v="5002.82"/>
    <n v="0"/>
    <n v="0"/>
    <n v="0"/>
    <n v="5003.0394358124786"/>
    <n v="5014.28"/>
    <n v="0"/>
    <n v="0"/>
    <n v="5014.5005641875214"/>
    <n v="10017.540000000001"/>
    <n v="0.21943581247845567"/>
    <n v="0.22056418752154439"/>
    <n v="0"/>
    <x v="2"/>
    <x v="17"/>
    <n v="605034"/>
  </r>
  <r>
    <x v="4"/>
    <n v="605901"/>
    <x v="4"/>
    <x v="21"/>
    <s v="  605901  Социални разходи в натура - ваучери"/>
    <n v="157068"/>
    <n v="78857.759999999995"/>
    <n v="0"/>
    <n v="0"/>
    <n v="0"/>
    <n v="78859.964332479896"/>
    <n v="78205.820000000007"/>
    <n v="0"/>
    <n v="0"/>
    <n v="78208.035667520104"/>
    <n v="157068"/>
    <n v="2.2043324798972139"/>
    <n v="2.2156675201027864"/>
    <n v="0"/>
    <x v="2"/>
    <x v="17"/>
    <n v="605901"/>
  </r>
  <r>
    <x v="4"/>
    <n v="605902"/>
    <x v="28"/>
    <x v="32"/>
    <s v="  605902  Други разходи - обезщетения  по КТ 2012"/>
    <n v="3184.35"/>
    <n v="1491.74"/>
    <n v="0"/>
    <n v="0"/>
    <n v="0"/>
    <n v="1491.74"/>
    <n v="1692.61"/>
    <n v="0"/>
    <n v="0"/>
    <n v="1692.61"/>
    <n v="3184.35"/>
    <n v="0"/>
    <n v="0"/>
    <n v="0"/>
    <x v="0"/>
    <x v="23"/>
    <n v="605902"/>
  </r>
  <r>
    <x v="4"/>
    <n v="605904"/>
    <x v="29"/>
    <x v="33"/>
    <s v="  605904  Други разходи - по Наредба 11 2012"/>
    <n v="128128.91"/>
    <n v="71531.850000000006"/>
    <n v="0"/>
    <n v="0"/>
    <n v="0"/>
    <n v="71532.917255997061"/>
    <n v="56594.92"/>
    <n v="0"/>
    <n v="0"/>
    <n v="56595.992744002942"/>
    <n v="128128.91"/>
    <n v="1.0672559970543072"/>
    <n v="1.0727440029456932"/>
    <n v="0"/>
    <x v="0"/>
    <x v="23"/>
    <n v="605904"/>
  </r>
  <r>
    <x v="5"/>
    <n v="606000"/>
    <x v="4"/>
    <x v="21"/>
    <s v="  606000  Разходи за провизии"/>
    <n v="-2578.59"/>
    <n v="0"/>
    <n v="0"/>
    <n v="0"/>
    <n v="0"/>
    <n v="-1285.9886174973205"/>
    <n v="0"/>
    <n v="0"/>
    <n v="0"/>
    <n v="-1292.6013825026798"/>
    <n v="-2578.59"/>
    <n v="-1285.9886174973205"/>
    <n v="-1292.6013825026798"/>
    <n v="0"/>
    <x v="2"/>
    <x v="17"/>
    <n v="606000"/>
  </r>
  <r>
    <x v="5"/>
    <n v="606001"/>
    <x v="4"/>
    <x v="21"/>
    <s v="  606001  Разходи за провизии за пенсиониране"/>
    <n v="6526.7200000000012"/>
    <n v="-25994.34"/>
    <n v="0"/>
    <n v="0"/>
    <n v="0"/>
    <n v="2679.9360778665614"/>
    <n v="-24974.94"/>
    <n v="0"/>
    <n v="0"/>
    <n v="3846.7839221334434"/>
    <n v="6526.7200000000048"/>
    <n v="28674.276077866562"/>
    <n v="28821.723922133442"/>
    <n v="3.637978807091713E-12"/>
    <x v="2"/>
    <x v="17"/>
    <n v="606001"/>
  </r>
  <r>
    <x v="5"/>
    <n v="606004"/>
    <x v="4"/>
    <x v="21"/>
    <s v="  606004  Разходи за провизии за пенсиониране"/>
    <n v="-58442.5"/>
    <n v="-29805.67"/>
    <n v="0"/>
    <n v="0"/>
    <n v="0"/>
    <n v="-29805.67"/>
    <n v="-28636.83"/>
    <n v="0"/>
    <n v="0"/>
    <n v="-28636.83"/>
    <n v="-58442.5"/>
    <n v="0"/>
    <n v="0"/>
    <n v="0"/>
    <x v="2"/>
    <x v="17"/>
    <n v="606004"/>
  </r>
  <r>
    <x v="5"/>
    <n v="606011"/>
    <x v="4"/>
    <x v="21"/>
    <s v="  606011  Разходи за провизии - други"/>
    <n v="0"/>
    <n v="0"/>
    <n v="0"/>
    <n v="0"/>
    <n v="0"/>
    <n v="0"/>
    <n v="0"/>
    <n v="0"/>
    <n v="0"/>
    <n v="0"/>
    <n v="0"/>
    <n v="0"/>
    <n v="0"/>
    <n v="0"/>
    <x v="2"/>
    <x v="17"/>
    <n v="606011"/>
  </r>
  <r>
    <x v="5"/>
    <n v="606013"/>
    <x v="4"/>
    <x v="21"/>
    <s v="  606013  Разходи за провизии за екологични рисков"/>
    <n v="-77036.439999999944"/>
    <n v="0"/>
    <n v="0"/>
    <n v="0"/>
    <n v="0"/>
    <n v="-38419.440458744975"/>
    <n v="0"/>
    <n v="0"/>
    <n v="0"/>
    <n v="-38616.999541254976"/>
    <n v="-77036.439999999944"/>
    <n v="-38419.440458744975"/>
    <n v="-38616.999541254976"/>
    <n v="0"/>
    <x v="2"/>
    <x v="17"/>
    <n v="606013"/>
  </r>
  <r>
    <x v="5"/>
    <n v="606014"/>
    <x v="4"/>
    <x v="21"/>
    <s v="  606014  Разходи за провизии за цена достъп"/>
    <n v="-47177.59"/>
    <n v="0"/>
    <n v="0"/>
    <n v="0"/>
    <n v="0"/>
    <n v="-23528.301800966965"/>
    <n v="0"/>
    <n v="0"/>
    <n v="0"/>
    <n v="-23649.288199033035"/>
    <n v="-47177.59"/>
    <n v="-23528.301800966965"/>
    <n v="-23649.288199033035"/>
    <n v="0"/>
    <x v="2"/>
    <x v="17"/>
    <n v="606014"/>
  </r>
  <r>
    <x v="6"/>
    <n v="607004"/>
    <x v="4"/>
    <x v="21"/>
    <s v="  607004  Разходи за обезценка на вземания KV"/>
    <n v="102933.43000000001"/>
    <n v="0"/>
    <n v="0"/>
    <n v="0"/>
    <n v="0"/>
    <n v="0"/>
    <n v="102933.43000000001"/>
    <n v="0"/>
    <n v="0"/>
    <n v="102933.43000000001"/>
    <n v="102933.43000000001"/>
    <n v="0"/>
    <n v="0"/>
    <n v="0"/>
    <x v="2"/>
    <x v="17"/>
    <n v="607004"/>
  </r>
  <r>
    <x v="7"/>
    <n v="608001"/>
    <x v="15"/>
    <x v="17"/>
    <s v="  608001  Разходи за данък върху недвижимите имоти"/>
    <n v="74722.61"/>
    <n v="74684.08"/>
    <n v="0"/>
    <n v="0"/>
    <n v="0"/>
    <n v="74684.08"/>
    <n v="38.53"/>
    <n v="0"/>
    <n v="0"/>
    <n v="38.53"/>
    <n v="74722.61"/>
    <n v="0"/>
    <n v="0"/>
    <n v="0"/>
    <x v="0"/>
    <x v="14"/>
    <n v="608001"/>
  </r>
  <r>
    <x v="7"/>
    <n v="608002"/>
    <x v="15"/>
    <x v="17"/>
    <s v="  608002  Разходи за такса битови отпадъци"/>
    <n v="143525.68"/>
    <n v="143451.51"/>
    <n v="0"/>
    <n v="0"/>
    <n v="0"/>
    <n v="143451.51"/>
    <n v="74.17"/>
    <n v="0"/>
    <n v="0"/>
    <n v="74.17"/>
    <n v="143525.68000000002"/>
    <n v="0"/>
    <n v="0"/>
    <n v="2.9103830456733704E-11"/>
    <x v="0"/>
    <x v="14"/>
    <n v="608002"/>
  </r>
  <r>
    <x v="7"/>
    <n v="608003"/>
    <x v="15"/>
    <x v="17"/>
    <s v="  608003  Разходи за данък МПС"/>
    <n v="270.36"/>
    <n v="0"/>
    <n v="0"/>
    <n v="0"/>
    <n v="0"/>
    <n v="0"/>
    <n v="270.36"/>
    <n v="0"/>
    <n v="0"/>
    <n v="270.36"/>
    <n v="270.36"/>
    <n v="0"/>
    <n v="0"/>
    <n v="0"/>
    <x v="0"/>
    <x v="14"/>
    <n v="608003"/>
  </r>
  <r>
    <x v="7"/>
    <n v="608004"/>
    <x v="4"/>
    <x v="21"/>
    <s v="  608004  Разходи за данък върху разх.ЗКПО -социал"/>
    <n v="7438.54"/>
    <n v="4401.9799999999996"/>
    <n v="0"/>
    <n v="0"/>
    <n v="0"/>
    <n v="4402.0996922613513"/>
    <n v="3036.3199999999997"/>
    <n v="0"/>
    <n v="0"/>
    <n v="3036.4403077386478"/>
    <n v="7438.5399999999991"/>
    <n v="0.1196922613518849"/>
    <n v="0.12030773864811511"/>
    <n v="-9.0949470177292824E-13"/>
    <x v="2"/>
    <x v="17"/>
    <n v="608004"/>
  </r>
  <r>
    <x v="7"/>
    <n v="608006"/>
    <x v="4"/>
    <x v="21"/>
    <s v="  608006  Разходи за данък в/у разх.-ЗКПО- предста"/>
    <n v="3085.76"/>
    <n v="1573.73"/>
    <n v="0"/>
    <n v="0"/>
    <n v="0"/>
    <n v="1573.73"/>
    <n v="1512.03"/>
    <n v="0"/>
    <n v="0"/>
    <n v="1512.03"/>
    <n v="3085.76"/>
    <n v="0"/>
    <n v="0"/>
    <n v="0"/>
    <x v="2"/>
    <x v="17"/>
    <n v="608006"/>
  </r>
  <r>
    <x v="7"/>
    <n v="608008"/>
    <x v="4"/>
    <x v="21"/>
    <s v="  608008  Данък върху разходите в натура чл.204, а"/>
    <n v="901.58"/>
    <n v="459.81"/>
    <n v="0"/>
    <n v="0"/>
    <n v="0"/>
    <n v="459.81"/>
    <n v="441.77000000000004"/>
    <n v="0"/>
    <n v="0"/>
    <n v="441.77000000000004"/>
    <n v="901.58"/>
    <n v="0"/>
    <n v="0"/>
    <n v="0"/>
    <x v="2"/>
    <x v="17"/>
    <n v="608008"/>
  </r>
  <r>
    <x v="8"/>
    <n v="609001"/>
    <x v="30"/>
    <x v="34"/>
    <s v="  609001  Други разходи - командировки в страната"/>
    <n v="13876.9"/>
    <n v="6914.93"/>
    <n v="0"/>
    <n v="0"/>
    <n v="0"/>
    <n v="6914.93"/>
    <n v="6961.9699999999993"/>
    <n v="0"/>
    <n v="0"/>
    <n v="6961.9699999999993"/>
    <n v="13876.9"/>
    <n v="0"/>
    <n v="0"/>
    <n v="0"/>
    <x v="0"/>
    <x v="24"/>
    <n v="609001"/>
  </r>
  <r>
    <x v="8"/>
    <n v="609002"/>
    <x v="30"/>
    <x v="34"/>
    <s v="  609002  Други разходи - командировки в чужбина"/>
    <n v="6550.76"/>
    <n v="3334.63"/>
    <n v="0"/>
    <n v="0"/>
    <n v="0"/>
    <n v="3334.63"/>
    <n v="3216.1299999999997"/>
    <n v="0"/>
    <n v="0"/>
    <n v="3216.1299999999997"/>
    <n v="6550.76"/>
    <n v="0"/>
    <n v="0"/>
    <n v="0"/>
    <x v="0"/>
    <x v="24"/>
    <n v="609002"/>
  </r>
  <r>
    <x v="8"/>
    <n v="609003"/>
    <x v="30"/>
    <x v="34"/>
    <s v="  609003  Други разходи - командировки,обучение,кв"/>
    <n v="21902.93"/>
    <n v="10340.849999999999"/>
    <n v="0"/>
    <n v="0"/>
    <n v="0"/>
    <n v="10340.849999999999"/>
    <n v="11562.08"/>
    <n v="0"/>
    <n v="0"/>
    <n v="11562.08"/>
    <n v="21902.93"/>
    <n v="0"/>
    <n v="0"/>
    <n v="0"/>
    <x v="0"/>
    <x v="24"/>
    <n v="609003"/>
  </r>
  <r>
    <x v="8"/>
    <n v="609009"/>
    <x v="4"/>
    <x v="21"/>
    <s v="  609009  Други разходи - ДДС на брак"/>
    <n v="4910.29"/>
    <n v="0"/>
    <n v="0"/>
    <n v="0"/>
    <n v="0"/>
    <n v="2448.8488083064458"/>
    <n v="0"/>
    <n v="0"/>
    <n v="0"/>
    <n v="2461.4411916935546"/>
    <n v="4910.2900000000009"/>
    <n v="2448.8488083064458"/>
    <n v="2461.4411916935546"/>
    <n v="9.0949470177292824E-13"/>
    <x v="2"/>
    <x v="17"/>
    <n v="609009"/>
  </r>
  <r>
    <x v="8"/>
    <n v="609011"/>
    <x v="31"/>
    <x v="35"/>
    <s v="  609011  Други разходи - представителни"/>
    <n v="28933.14"/>
    <n v="10902.49"/>
    <n v="0"/>
    <n v="0"/>
    <n v="0"/>
    <n v="10902.589743551127"/>
    <n v="18030.45"/>
    <n v="0"/>
    <n v="0"/>
    <n v="18030.550256448874"/>
    <n v="28933.14"/>
    <n v="9.9743551126570767E-2"/>
    <n v="0.10025644887342927"/>
    <n v="0"/>
    <x v="0"/>
    <x v="25"/>
    <n v="609011"/>
  </r>
  <r>
    <x v="8"/>
    <n v="609012"/>
    <x v="4"/>
    <x v="21"/>
    <s v="  609012  Други разходи - дарения"/>
    <n v="-90.95"/>
    <n v="-46.39"/>
    <n v="0"/>
    <n v="0"/>
    <n v="0"/>
    <n v="-46.39"/>
    <n v="-44.56"/>
    <n v="0"/>
    <n v="0"/>
    <n v="-44.56"/>
    <n v="-90.95"/>
    <n v="0"/>
    <n v="0"/>
    <n v="0"/>
    <x v="2"/>
    <x v="17"/>
    <n v="609012"/>
  </r>
  <r>
    <x v="8"/>
    <n v="609013"/>
    <x v="4"/>
    <x v="21"/>
    <s v="  609013  Други разходи - отписани вземания"/>
    <n v="19462.769999999997"/>
    <n v="9135.6299999999992"/>
    <n v="0"/>
    <n v="0"/>
    <n v="0"/>
    <n v="9135.6299999999992"/>
    <n v="10327.140000000001"/>
    <n v="0"/>
    <n v="0"/>
    <n v="10327.140000000001"/>
    <n v="19462.77"/>
    <n v="0"/>
    <n v="0"/>
    <n v="3.637978807091713E-12"/>
    <x v="2"/>
    <x v="17"/>
    <n v="609013"/>
  </r>
  <r>
    <x v="8"/>
    <n v="609015"/>
    <x v="4"/>
    <x v="21"/>
    <s v="  609015  Други разходи - глоби и неустойки по тър"/>
    <n v="1024.1099999999999"/>
    <n v="1024.1099999999999"/>
    <n v="0"/>
    <n v="0"/>
    <n v="0"/>
    <n v="1024.1099999999999"/>
    <n v="0"/>
    <n v="0"/>
    <n v="0"/>
    <n v="0"/>
    <n v="1024.1099999999999"/>
    <n v="0"/>
    <n v="0"/>
    <n v="0"/>
    <x v="2"/>
    <x v="17"/>
    <n v="609015"/>
  </r>
  <r>
    <x v="8"/>
    <n v="609016"/>
    <x v="4"/>
    <x v="21"/>
    <s v="  609016  Други разходи - неаморт.част на отписани"/>
    <n v="30122.57"/>
    <n v="2830.25"/>
    <n v="0"/>
    <n v="0"/>
    <n v="0"/>
    <n v="2830.25"/>
    <n v="27292.32"/>
    <n v="0"/>
    <n v="0"/>
    <n v="27292.32"/>
    <n v="30122.57"/>
    <n v="0"/>
    <n v="0"/>
    <n v="0"/>
    <x v="2"/>
    <x v="17"/>
    <n v="609016"/>
  </r>
  <r>
    <x v="8"/>
    <n v="609018"/>
    <x v="4"/>
    <x v="21"/>
    <s v="  609018  Други разходи - лихви и санкции по държ."/>
    <n v="591.97"/>
    <n v="700"/>
    <n v="0"/>
    <n v="0"/>
    <n v="0"/>
    <n v="646.12352085898283"/>
    <n v="0"/>
    <n v="0"/>
    <n v="0"/>
    <n v="-54.153520858982816"/>
    <n v="591.97"/>
    <n v="-53.876479141017199"/>
    <n v="-54.153520858982816"/>
    <n v="0"/>
    <x v="2"/>
    <x v="17"/>
    <n v="609018"/>
  </r>
  <r>
    <x v="8"/>
    <n v="609019"/>
    <x v="4"/>
    <x v="21"/>
    <s v="  609019  Други разходи - щети от нарушено захранв"/>
    <n v="0"/>
    <n v="0"/>
    <n v="0"/>
    <n v="0"/>
    <n v="0"/>
    <n v="0"/>
    <n v="0"/>
    <n v="0"/>
    <n v="0"/>
    <n v="0"/>
    <n v="0"/>
    <n v="0"/>
    <n v="0"/>
    <n v="0"/>
    <x v="2"/>
    <x v="17"/>
    <n v="609019"/>
  </r>
  <r>
    <x v="8"/>
    <n v="609024"/>
    <x v="4"/>
    <x v="21"/>
    <s v="  609024  Други разходи - за ДДС"/>
    <n v="0"/>
    <n v="0"/>
    <n v="0"/>
    <n v="0"/>
    <n v="0"/>
    <n v="0"/>
    <n v="0"/>
    <n v="0"/>
    <n v="0"/>
    <n v="0"/>
    <n v="0"/>
    <n v="0"/>
    <n v="0"/>
    <n v="0"/>
    <x v="2"/>
    <x v="17"/>
    <n v="609024"/>
  </r>
  <r>
    <x v="8"/>
    <n v="609025"/>
    <x v="32"/>
    <x v="36"/>
    <s v="  609025  Други разходи - присъдени задължения"/>
    <n v="28576.54"/>
    <n v="0"/>
    <n v="0"/>
    <n v="0"/>
    <n v="0"/>
    <n v="0"/>
    <n v="28576.54"/>
    <n v="0"/>
    <n v="0"/>
    <n v="28576.54"/>
    <n v="28576.54"/>
    <n v="0"/>
    <n v="0"/>
    <n v="0"/>
    <x v="0"/>
    <x v="9"/>
    <n v="609025"/>
  </r>
  <r>
    <x v="8"/>
    <n v="609028"/>
    <x v="4"/>
    <x v="21"/>
    <s v="  609028  Други разходи - данъчно непризнат разход"/>
    <n v="17666.57"/>
    <n v="7643.3600000000006"/>
    <n v="0"/>
    <n v="0"/>
    <n v="0"/>
    <n v="7643.4198461306769"/>
    <n v="10023.09"/>
    <n v="0"/>
    <n v="0"/>
    <n v="10023.150153869325"/>
    <n v="17666.57"/>
    <n v="5.9846130675942452E-2"/>
    <n v="6.0153869324057557E-2"/>
    <n v="0"/>
    <x v="2"/>
    <x v="17"/>
    <n v="609028"/>
  </r>
  <r>
    <x v="8"/>
    <n v="609029"/>
    <x v="32"/>
    <x v="36"/>
    <s v="  609029  Други разходи - съдебни такси и експерти"/>
    <n v="2058.08"/>
    <n v="66.5"/>
    <n v="0"/>
    <n v="0"/>
    <n v="0"/>
    <n v="66.5"/>
    <n v="1991.58"/>
    <n v="0"/>
    <n v="0"/>
    <n v="1991.58"/>
    <n v="2058.08"/>
    <n v="0"/>
    <n v="0"/>
    <n v="0"/>
    <x v="0"/>
    <x v="9"/>
    <n v="609029"/>
  </r>
  <r>
    <x v="8"/>
    <n v="609040"/>
    <x v="7"/>
    <x v="7"/>
    <s v="  609040  Други разходи - такси по банкови гаранци"/>
    <n v="60268.08"/>
    <n v="30736.7"/>
    <n v="0"/>
    <n v="0"/>
    <n v="0"/>
    <n v="30736.7"/>
    <n v="29531.38"/>
    <n v="0"/>
    <n v="0"/>
    <n v="29531.38"/>
    <n v="60268.08"/>
    <n v="0"/>
    <n v="0"/>
    <n v="0"/>
    <x v="0"/>
    <x v="7"/>
    <n v="609040"/>
  </r>
  <r>
    <x v="8"/>
    <n v="609046"/>
    <x v="33"/>
    <x v="37"/>
    <s v="  609046  Други разходи - Балансираща енергия прои"/>
    <n v="195315.82"/>
    <n v="195315.82"/>
    <n v="0"/>
    <n v="0"/>
    <n v="0"/>
    <n v="195315.82"/>
    <n v="0"/>
    <n v="0"/>
    <n v="0"/>
    <n v="0"/>
    <n v="195315.82"/>
    <n v="0"/>
    <n v="0"/>
    <n v="0"/>
    <x v="1"/>
    <x v="3"/>
    <n v="609046"/>
  </r>
  <r>
    <x v="8"/>
    <n v="609048"/>
    <x v="34"/>
    <x v="38"/>
    <s v="  609048  ДР - обслужване банкови сметки"/>
    <n v="11155.65"/>
    <n v="5689.25"/>
    <n v="0"/>
    <n v="0"/>
    <n v="0"/>
    <n v="5689.25"/>
    <n v="5466.4"/>
    <n v="0"/>
    <n v="0"/>
    <n v="5466.4"/>
    <n v="11155.65"/>
    <n v="0"/>
    <n v="0"/>
    <n v="0"/>
    <x v="0"/>
    <x v="25"/>
    <n v="609048"/>
  </r>
  <r>
    <x v="8"/>
    <n v="609052"/>
    <x v="35"/>
    <x v="39"/>
    <s v="  609052  Други разходи- такса за производство/тър"/>
    <n v="5693270.5599999996"/>
    <n v="4934871.22"/>
    <n v="0"/>
    <n v="0"/>
    <n v="0"/>
    <n v="4934871.22"/>
    <n v="758399.34"/>
    <n v="0"/>
    <n v="0"/>
    <n v="758399.34"/>
    <n v="5693270.5599999996"/>
    <n v="0"/>
    <n v="0"/>
    <n v="0"/>
    <x v="1"/>
    <x v="26"/>
    <n v="609052"/>
  </r>
  <r>
    <x v="8"/>
    <n v="609054"/>
    <x v="36"/>
    <x v="40"/>
    <s v="  609054  Природен газ- допълнит.цена доставки изв"/>
    <n v="76595.22"/>
    <n v="76595.22"/>
    <n v="0"/>
    <n v="0"/>
    <n v="0"/>
    <n v="76595.22"/>
    <n v="0"/>
    <n v="0"/>
    <n v="0"/>
    <n v="0"/>
    <n v="76595.22"/>
    <n v="0"/>
    <n v="0"/>
    <n v="0"/>
    <x v="1"/>
    <x v="3"/>
    <n v="609054"/>
  </r>
  <r>
    <x v="8"/>
    <n v="609056"/>
    <x v="4"/>
    <x v="21"/>
    <s v="  609056  Съдебни р-ди извън държ.такси за събиран"/>
    <n v="5566.7800000000007"/>
    <n v="10.75"/>
    <n v="0"/>
    <n v="0"/>
    <n v="0"/>
    <n v="10.75"/>
    <n v="5556.03"/>
    <n v="0"/>
    <n v="0"/>
    <n v="5556.03"/>
    <n v="5566.78"/>
    <n v="0"/>
    <n v="0"/>
    <n v="-9.0949470177292824E-13"/>
    <x v="2"/>
    <x v="17"/>
    <n v="609056"/>
  </r>
  <r>
    <x v="8"/>
    <n v="609057"/>
    <x v="4"/>
    <x v="4"/>
    <s v="  609057  Други разходи за СО2 емисии"/>
    <n v="21013491.899999999"/>
    <n v="21013491.899999999"/>
    <n v="0"/>
    <n v="0"/>
    <n v="0"/>
    <n v="21013491.899999999"/>
    <n v="0"/>
    <n v="0"/>
    <n v="0"/>
    <n v="0"/>
    <n v="21013491.899999999"/>
    <n v="0"/>
    <n v="0"/>
    <n v="0"/>
    <x v="1"/>
    <x v="27"/>
    <n v="609057"/>
  </r>
  <r>
    <x v="8"/>
    <n v="609058"/>
    <x v="37"/>
    <x v="41"/>
    <s v="  609058  Други разходи - за енергийни спестявания"/>
    <n v="3429.19"/>
    <n v="1748.89"/>
    <n v="0"/>
    <n v="0"/>
    <n v="0"/>
    <n v="1748.89"/>
    <n v="1680.3"/>
    <n v="0"/>
    <n v="0"/>
    <n v="1680.3"/>
    <n v="3429.19"/>
    <n v="0"/>
    <n v="0"/>
    <n v="0"/>
    <x v="0"/>
    <x v="28"/>
    <n v="609058"/>
  </r>
  <r>
    <x v="8"/>
    <n v="609099"/>
    <x v="7"/>
    <x v="42"/>
    <s v="  609099  Други разходи - други"/>
    <n v="0.01"/>
    <n v="0"/>
    <n v="0"/>
    <n v="0"/>
    <n v="0"/>
    <n v="4.9871775563285385E-3"/>
    <n v="0"/>
    <n v="0"/>
    <n v="0"/>
    <n v="5.0128224436714634E-3"/>
    <n v="1.0000000000000002E-2"/>
    <n v="4.9871775563285385E-3"/>
    <n v="5.0128224436714634E-3"/>
    <n v="1.7347234759768071E-18"/>
    <x v="0"/>
    <x v="29"/>
    <n v="609099"/>
  </r>
  <r>
    <x v="9"/>
    <n v="610001"/>
    <x v="4"/>
    <x v="21"/>
    <s v="  610001  Разходи за корпоративен данък"/>
    <n v="0"/>
    <n v="0"/>
    <n v="0"/>
    <n v="0"/>
    <n v="0"/>
    <n v="0"/>
    <n v="0"/>
    <n v="0"/>
    <n v="0"/>
    <n v="0"/>
    <n v="0"/>
    <n v="0"/>
    <n v="0"/>
    <n v="0"/>
    <x v="2"/>
    <x v="17"/>
    <n v="610001"/>
  </r>
  <r>
    <x v="9"/>
    <n v="610002"/>
    <x v="4"/>
    <x v="21"/>
    <s v="  610002  Разходи за отсрочени данъци"/>
    <n v="320135.3600000001"/>
    <n v="0"/>
    <n v="0"/>
    <n v="0"/>
    <n v="0"/>
    <n v="159657.18823791575"/>
    <n v="0"/>
    <n v="0"/>
    <n v="0"/>
    <n v="160478.17176208441"/>
    <n v="320135.36000000016"/>
    <n v="159657.18823791575"/>
    <n v="160478.17176208441"/>
    <n v="5.8207660913467407E-11"/>
    <x v="2"/>
    <x v="17"/>
    <n v="610002"/>
  </r>
  <r>
    <x v="10"/>
    <n v="613001"/>
    <x v="4"/>
    <x v="21"/>
    <s v="  613001  Разходи за придобив.на нетекущи активи -"/>
    <n v="0"/>
    <n v="0"/>
    <n v="0"/>
    <n v="0"/>
    <n v="0"/>
    <n v="0"/>
    <n v="0"/>
    <n v="0"/>
    <n v="0"/>
    <n v="0"/>
    <n v="0"/>
    <n v="0"/>
    <n v="0"/>
    <n v="0"/>
    <x v="2"/>
    <x v="17"/>
    <n v="613001"/>
  </r>
  <r>
    <x v="10"/>
    <n v="613002"/>
    <x v="4"/>
    <x v="21"/>
    <s v="  613002  Разходи за придобив.нетекущи активи-външ"/>
    <n v="0"/>
    <n v="0"/>
    <n v="0"/>
    <n v="0"/>
    <n v="0"/>
    <n v="0"/>
    <n v="0"/>
    <n v="0"/>
    <n v="0"/>
    <n v="0"/>
    <n v="0"/>
    <n v="0"/>
    <n v="0"/>
    <n v="0"/>
    <x v="2"/>
    <x v="17"/>
    <n v="613002"/>
  </r>
  <r>
    <x v="10"/>
    <n v="613004"/>
    <x v="4"/>
    <x v="21"/>
    <s v="  613004  Разх.за придобив.нетекущи активи- услуги"/>
    <n v="0"/>
    <n v="0"/>
    <n v="0"/>
    <n v="0"/>
    <n v="0"/>
    <n v="0"/>
    <n v="0"/>
    <n v="0"/>
    <n v="0"/>
    <n v="0"/>
    <n v="0"/>
    <n v="0"/>
    <n v="0"/>
    <n v="0"/>
    <x v="2"/>
    <x v="17"/>
    <n v="613004"/>
  </r>
  <r>
    <x v="10"/>
    <n v="613008"/>
    <x v="4"/>
    <x v="21"/>
    <s v="  613008  Разходи за придобив.нетекущи активи-такс"/>
    <n v="0"/>
    <n v="0"/>
    <n v="0"/>
    <n v="0"/>
    <n v="0"/>
    <n v="0"/>
    <n v="0"/>
    <n v="0"/>
    <n v="0"/>
    <n v="0"/>
    <n v="0"/>
    <n v="0"/>
    <n v="0"/>
    <n v="0"/>
    <x v="2"/>
    <x v="17"/>
    <n v="613008"/>
  </r>
  <r>
    <x v="11"/>
    <n v="621001"/>
    <x v="4"/>
    <x v="21"/>
    <s v="  621001  Разходи за лихви - инвестиционен кредит"/>
    <n v="783069.45"/>
    <n v="783069.45"/>
    <n v="0"/>
    <n v="0"/>
    <n v="0"/>
    <n v="783069.45"/>
    <n v="0"/>
    <n v="0"/>
    <n v="0"/>
    <n v="0"/>
    <n v="783069.45"/>
    <n v="0"/>
    <n v="0"/>
    <n v="0"/>
    <x v="2"/>
    <x v="17"/>
    <n v="621001"/>
  </r>
  <r>
    <x v="11"/>
    <n v="621003"/>
    <x v="4"/>
    <x v="21"/>
    <s v="  621003  Разходи за лихви - овърдрафт  ЕВН  Група"/>
    <n v="902699.02"/>
    <n v="460376.49"/>
    <n v="0"/>
    <n v="0"/>
    <n v="0"/>
    <n v="460376.49"/>
    <n v="442322.53"/>
    <n v="0"/>
    <n v="0"/>
    <n v="442322.53"/>
    <n v="902699.02"/>
    <n v="0"/>
    <n v="0"/>
    <n v="0"/>
    <x v="2"/>
    <x v="17"/>
    <n v="621003"/>
  </r>
  <r>
    <x v="11"/>
    <n v="621005"/>
    <x v="4"/>
    <x v="21"/>
    <s v="  621005  Разходи за лихви - лизинг"/>
    <n v="6331.8700000000008"/>
    <n v="1502.23"/>
    <n v="-28.182540370812564"/>
    <n v="0"/>
    <n v="0"/>
    <n v="1474.0474596291874"/>
    <n v="4829.6400000000003"/>
    <n v="-28.327459629187434"/>
    <n v="0"/>
    <n v="4801.3125403708127"/>
    <n v="6275.3600000000006"/>
    <n v="0"/>
    <n v="0"/>
    <n v="-2.2026824808563106E-13"/>
    <x v="2"/>
    <x v="17"/>
    <n v="621005"/>
  </r>
  <r>
    <x v="11"/>
    <n v="621006"/>
    <x v="4"/>
    <x v="21"/>
    <s v="  621006  Разходи за лихви - обезщ.при пенсиониран"/>
    <n v="47642"/>
    <n v="0"/>
    <n v="0"/>
    <n v="0"/>
    <n v="0"/>
    <n v="23759.911313860423"/>
    <n v="0"/>
    <n v="0"/>
    <n v="0"/>
    <n v="23882.088686139585"/>
    <n v="47642.000000000007"/>
    <n v="23759.911313860423"/>
    <n v="23882.088686139585"/>
    <n v="7.2759576141834259E-12"/>
    <x v="2"/>
    <x v="17"/>
    <n v="621006"/>
  </r>
  <r>
    <x v="12"/>
    <n v="624000"/>
    <x v="4"/>
    <x v="21"/>
    <s v="  624000  Разходи по валутни операции"/>
    <n v="1497.51"/>
    <n v="763.74"/>
    <n v="0"/>
    <n v="0"/>
    <n v="0"/>
    <n v="763.73501282244365"/>
    <n v="733.78"/>
    <n v="0"/>
    <n v="0"/>
    <n v="733.77498717755634"/>
    <n v="1497.51"/>
    <n v="-4.9871775563285385E-3"/>
    <n v="-5.0128224436714634E-3"/>
    <n v="0"/>
    <x v="2"/>
    <x v="17"/>
    <n v="624000"/>
  </r>
  <r>
    <x v="13"/>
    <n v="629001"/>
    <x v="4"/>
    <x v="21"/>
    <s v="  629001  Други финансови разходи- такси по кредит"/>
    <n v="34505.61"/>
    <n v="17597.86"/>
    <n v="0"/>
    <n v="0"/>
    <n v="0"/>
    <n v="17597.86"/>
    <n v="16907.75"/>
    <n v="0"/>
    <n v="0"/>
    <n v="16907.75"/>
    <n v="34505.61"/>
    <n v="0"/>
    <n v="0"/>
    <n v="0"/>
    <x v="2"/>
    <x v="17"/>
    <n v="629001"/>
  </r>
  <r>
    <x v="14"/>
    <n v="701152"/>
    <x v="4"/>
    <x v="21"/>
    <s v="  701152  Приходи прод. ел.енергия, либ. цени край"/>
    <n v="0"/>
    <n v="0"/>
    <n v="0"/>
    <n v="0"/>
    <n v="0"/>
    <n v="0"/>
    <n v="0"/>
    <n v="0"/>
    <n v="0"/>
    <n v="0"/>
    <n v="0"/>
    <n v="0"/>
    <n v="0"/>
    <n v="0"/>
    <x v="2"/>
    <x v="17"/>
    <n v="701152"/>
  </r>
  <r>
    <x v="14"/>
    <n v="701180"/>
    <x v="4"/>
    <x v="21"/>
    <s v="  701180  Приходи продадена ел.енергия вътрешен па"/>
    <n v="-4137001.54"/>
    <n v="-4137001.54"/>
    <n v="0"/>
    <n v="0"/>
    <n v="0"/>
    <n v="-4137001.54"/>
    <n v="0"/>
    <n v="0"/>
    <n v="0"/>
    <n v="0"/>
    <n v="-4137001.54"/>
    <n v="0"/>
    <n v="0"/>
    <n v="0"/>
    <x v="2"/>
    <x v="17"/>
    <n v="701180"/>
  </r>
  <r>
    <x v="15"/>
    <n v="702801"/>
    <x v="38"/>
    <x v="43"/>
    <s v="  702801  Приходи от услуги - по ценоразпис ТР"/>
    <n v="-175714.39"/>
    <n v="0"/>
    <n v="0"/>
    <n v="0"/>
    <n v="0"/>
    <n v="0"/>
    <n v="-175714.39"/>
    <n v="0"/>
    <n v="0"/>
    <n v="-175714.39"/>
    <n v="-175714.39"/>
    <n v="0"/>
    <n v="0"/>
    <n v="0"/>
    <x v="3"/>
    <x v="30"/>
    <n v="702801"/>
  </r>
  <r>
    <x v="16"/>
    <n v="706001"/>
    <x v="38"/>
    <x v="43"/>
    <s v="  706001  Приходи от финансирания -присъединяване"/>
    <n v="-6955.44"/>
    <n v="0"/>
    <n v="0"/>
    <n v="0"/>
    <n v="0"/>
    <n v="0"/>
    <n v="-6955.44"/>
    <n v="0"/>
    <n v="0"/>
    <n v="-6955.44"/>
    <n v="-6955.44"/>
    <n v="0"/>
    <n v="0"/>
    <n v="0"/>
    <x v="3"/>
    <x v="30"/>
    <n v="706001"/>
  </r>
  <r>
    <x v="16"/>
    <n v="706002"/>
    <x v="38"/>
    <x v="43"/>
    <s v="  706002  Приходи от финансирания -присъединяване"/>
    <n v="-5759.18"/>
    <n v="0"/>
    <n v="0"/>
    <n v="0"/>
    <n v="0"/>
    <n v="0"/>
    <n v="-5759.18"/>
    <n v="0"/>
    <n v="0"/>
    <n v="-5759.18"/>
    <n v="-5759.18"/>
    <n v="0"/>
    <n v="0"/>
    <n v="0"/>
    <x v="3"/>
    <x v="30"/>
    <n v="706002"/>
  </r>
  <r>
    <x v="16"/>
    <n v="706003"/>
    <x v="4"/>
    <x v="21"/>
    <s v="  706003  Приходи от други финансирания"/>
    <n v="-17794.87"/>
    <n v="0"/>
    <n v="0"/>
    <n v="0"/>
    <n v="0"/>
    <n v="0"/>
    <n v="-17794.87"/>
    <n v="0"/>
    <n v="0"/>
    <n v="-17794.87"/>
    <n v="-17794.87"/>
    <n v="0"/>
    <n v="0"/>
    <n v="0"/>
    <x v="2"/>
    <x v="17"/>
    <n v="706003"/>
  </r>
  <r>
    <x v="17"/>
    <n v="708101"/>
    <x v="4"/>
    <x v="21"/>
    <s v="  708101  Приходи от произведена готова продукция"/>
    <n v="-43352107.380000003"/>
    <n v="-43352107.380000003"/>
    <n v="0"/>
    <n v="0"/>
    <n v="0"/>
    <n v="-43352107.380000003"/>
    <n v="0"/>
    <n v="0"/>
    <n v="0"/>
    <n v="0"/>
    <n v="-43352107.380000003"/>
    <n v="0"/>
    <n v="0"/>
    <n v="0"/>
    <x v="2"/>
    <x v="17"/>
    <n v="708101"/>
  </r>
  <r>
    <x v="17"/>
    <n v="708102"/>
    <x v="4"/>
    <x v="21"/>
    <s v="  708102  Приходи от премии"/>
    <n v="-54674846.340000004"/>
    <n v="-54674846.340000004"/>
    <n v="0"/>
    <n v="0"/>
    <n v="0"/>
    <n v="-54674846.340000004"/>
    <n v="0"/>
    <n v="0"/>
    <n v="0"/>
    <n v="0"/>
    <n v="-54674846.340000004"/>
    <n v="0"/>
    <n v="0"/>
    <n v="0"/>
    <x v="2"/>
    <x v="17"/>
    <n v="708102"/>
  </r>
  <r>
    <x v="17"/>
    <n v="708104"/>
    <x v="39"/>
    <x v="44"/>
    <s v="  708104  Приходи от произведена ЕЕ - излишък"/>
    <n v="-306654.14"/>
    <n v="-306654.14"/>
    <n v="0"/>
    <n v="0"/>
    <n v="0"/>
    <n v="-306654.14"/>
    <n v="0"/>
    <n v="0"/>
    <n v="0"/>
    <n v="0"/>
    <n v="-306654.14"/>
    <n v="0"/>
    <n v="0"/>
    <n v="0"/>
    <x v="4"/>
    <x v="3"/>
    <n v="708104"/>
  </r>
  <r>
    <x v="17"/>
    <n v="708204"/>
    <x v="4"/>
    <x v="21"/>
    <s v="  708204  Приходи от топлинна енергия Битови клиен"/>
    <n v="-15191463.099999998"/>
    <n v="0"/>
    <n v="0"/>
    <n v="0"/>
    <n v="0"/>
    <n v="0"/>
    <n v="-15191463.099999998"/>
    <n v="0"/>
    <n v="0"/>
    <n v="-15191463.099999998"/>
    <n v="-15191463.099999998"/>
    <n v="0"/>
    <n v="0"/>
    <n v="0"/>
    <x v="2"/>
    <x v="17"/>
    <n v="708204"/>
  </r>
  <r>
    <x v="17"/>
    <n v="708205"/>
    <x v="4"/>
    <x v="21"/>
    <s v="  708205  Приходи от топлинна енергия Стопански кл"/>
    <n v="-9091977.8000000007"/>
    <n v="0"/>
    <n v="0"/>
    <n v="0"/>
    <n v="0"/>
    <n v="0"/>
    <n v="-9091977.8000000007"/>
    <n v="0"/>
    <n v="0"/>
    <n v="-9091977.8000000007"/>
    <n v="-9091977.8000000007"/>
    <n v="0"/>
    <n v="0"/>
    <n v="0"/>
    <x v="2"/>
    <x v="17"/>
    <n v="708205"/>
  </r>
  <r>
    <x v="17"/>
    <n v="708206"/>
    <x v="4"/>
    <x v="21"/>
    <s v="  708206  Приходи от топлинна енергия по измерване"/>
    <n v="676073.73"/>
    <n v="0"/>
    <n v="0"/>
    <n v="0"/>
    <n v="0"/>
    <n v="0"/>
    <n v="676073.73"/>
    <n v="0"/>
    <n v="0"/>
    <n v="676073.73"/>
    <n v="676073.73"/>
    <n v="0"/>
    <n v="0"/>
    <n v="0"/>
    <x v="2"/>
    <x v="17"/>
    <n v="708206"/>
  </r>
  <r>
    <x v="17"/>
    <n v="708402"/>
    <x v="4"/>
    <x v="21"/>
    <s v="  708402  Отстъпка за ползване на гореща вода"/>
    <n v="30916.760000000002"/>
    <n v="0"/>
    <n v="0"/>
    <n v="0"/>
    <n v="0"/>
    <n v="0"/>
    <n v="30916.760000000002"/>
    <n v="0"/>
    <n v="0"/>
    <n v="30916.760000000002"/>
    <n v="30916.760000000002"/>
    <n v="0"/>
    <n v="0"/>
    <n v="0"/>
    <x v="2"/>
    <x v="17"/>
    <n v="708402"/>
  </r>
  <r>
    <x v="18"/>
    <n v="709004"/>
    <x v="4"/>
    <x v="21"/>
    <s v="  709004  Други приходи - от санкции за забавени п"/>
    <n v="-608576.03"/>
    <n v="0"/>
    <n v="0"/>
    <n v="0"/>
    <n v="0"/>
    <n v="0"/>
    <n v="-608576.03"/>
    <n v="0"/>
    <n v="0"/>
    <n v="-608576.03"/>
    <n v="-608576.03"/>
    <n v="0"/>
    <n v="0"/>
    <n v="0"/>
    <x v="2"/>
    <x v="17"/>
    <n v="709004"/>
  </r>
  <r>
    <x v="18"/>
    <n v="709006"/>
    <x v="4"/>
    <x v="21"/>
    <s v="  709006  Други приходи - от неустойки за дост.м-л"/>
    <n v="-67537.279999999999"/>
    <n v="-52716.06"/>
    <n v="0"/>
    <n v="0"/>
    <n v="0"/>
    <n v="-52716.06"/>
    <n v="-14821.22"/>
    <n v="0"/>
    <n v="0"/>
    <n v="-14821.22"/>
    <n v="-67537.279999999999"/>
    <n v="0"/>
    <n v="0"/>
    <n v="0"/>
    <x v="2"/>
    <x v="17"/>
    <n v="709006"/>
  </r>
  <r>
    <x v="18"/>
    <n v="709010"/>
    <x v="4"/>
    <x v="21"/>
    <s v="  709010  Други приходи - от излишъци материални з"/>
    <n v="-7288.03"/>
    <n v="-3716.9"/>
    <n v="0"/>
    <n v="0"/>
    <n v="0"/>
    <n v="-3716.9"/>
    <n v="-3571.13"/>
    <n v="0"/>
    <n v="0"/>
    <n v="-3571.13"/>
    <n v="-7288.0300000000007"/>
    <n v="0"/>
    <n v="0"/>
    <n v="-9.0949470177292824E-13"/>
    <x v="2"/>
    <x v="17"/>
    <n v="709010"/>
  </r>
  <r>
    <x v="18"/>
    <n v="709012"/>
    <x v="4"/>
    <x v="21"/>
    <s v="  709012  Други приходи - платени  лихви и такси п"/>
    <n v="-92055.56"/>
    <n v="-46948.340000000004"/>
    <n v="0"/>
    <n v="0"/>
    <n v="0"/>
    <n v="-46948.340000000004"/>
    <n v="-45107.22"/>
    <n v="0"/>
    <n v="0"/>
    <n v="-45107.22"/>
    <n v="-92055.56"/>
    <n v="0"/>
    <n v="0"/>
    <n v="0"/>
    <x v="2"/>
    <x v="17"/>
    <n v="709012"/>
  </r>
  <r>
    <x v="18"/>
    <n v="709014"/>
    <x v="4"/>
    <x v="21"/>
    <s v="  709014  Други приходи - от минали години"/>
    <n v="-263410.67"/>
    <n v="0"/>
    <n v="0"/>
    <n v="0"/>
    <n v="0"/>
    <n v="0"/>
    <n v="-263410.67"/>
    <n v="0"/>
    <n v="0"/>
    <n v="-263410.67"/>
    <n v="-263410.67"/>
    <n v="0"/>
    <n v="0"/>
    <n v="0"/>
    <x v="2"/>
    <x v="17"/>
    <n v="709014"/>
  </r>
  <r>
    <x v="18"/>
    <n v="709015"/>
    <x v="3"/>
    <x v="3"/>
    <s v="  709015  Други приходи - държавна помощ"/>
    <n v="-47511.79"/>
    <n v="-15751.07"/>
    <n v="0"/>
    <n v="0"/>
    <n v="0"/>
    <n v="-15751.07"/>
    <n v="-31760.719999999998"/>
    <n v="0"/>
    <n v="0"/>
    <n v="-31760.719999999998"/>
    <n v="-47511.789999999994"/>
    <n v="0"/>
    <n v="0"/>
    <n v="7.2759576141834259E-12"/>
    <x v="1"/>
    <x v="3"/>
    <n v="709015"/>
  </r>
  <r>
    <x v="18"/>
    <n v="709020"/>
    <x v="4"/>
    <x v="21"/>
    <s v="  709020  Други приходи - от реинтегрирани вземани"/>
    <n v="-3232.64"/>
    <n v="0"/>
    <n v="0"/>
    <n v="0"/>
    <n v="0"/>
    <n v="0"/>
    <n v="-3232.64"/>
    <n v="0"/>
    <n v="0"/>
    <n v="-3232.64"/>
    <n v="-3232.64"/>
    <n v="0"/>
    <n v="0"/>
    <n v="0"/>
    <x v="2"/>
    <x v="17"/>
    <n v="709020"/>
  </r>
  <r>
    <x v="18"/>
    <n v="709026"/>
    <x v="4"/>
    <x v="21"/>
    <s v="  709026  Други приходи от капитализирани собствен"/>
    <n v="-463276.36"/>
    <n v="-113998.06"/>
    <n v="0"/>
    <n v="0"/>
    <n v="0"/>
    <n v="-113998.06"/>
    <n v="-349278.3"/>
    <n v="0"/>
    <n v="0"/>
    <n v="-349278.3"/>
    <n v="-463276.36"/>
    <n v="0"/>
    <n v="0"/>
    <n v="0"/>
    <x v="2"/>
    <x v="17"/>
    <n v="709026"/>
  </r>
  <r>
    <x v="18"/>
    <n v="709054"/>
    <x v="4"/>
    <x v="21"/>
    <s v="  709054  Др приходи-такси извън държ.такси събира"/>
    <n v="-15989.37"/>
    <n v="-269.94"/>
    <n v="0"/>
    <n v="0"/>
    <n v="0"/>
    <n v="-269.94"/>
    <n v="-15719.43"/>
    <n v="0"/>
    <n v="0"/>
    <n v="-15719.43"/>
    <n v="-15989.37"/>
    <n v="0"/>
    <n v="0"/>
    <n v="0"/>
    <x v="2"/>
    <x v="17"/>
    <n v="709054"/>
  </r>
  <r>
    <x v="18"/>
    <n v="709099"/>
    <x v="4"/>
    <x v="21"/>
    <s v="  709099  Други приходи - от други"/>
    <n v="-2462.5700000000002"/>
    <n v="-1334.1"/>
    <n v="0"/>
    <n v="0"/>
    <n v="0"/>
    <n v="-1334.5089485596188"/>
    <n v="-1127.6500000000001"/>
    <n v="0"/>
    <n v="0"/>
    <n v="-1128.0610514403811"/>
    <n v="-2462.5699999999997"/>
    <n v="-0.40894855961894011"/>
    <n v="-0.41105144038105995"/>
    <n v="4.5474735088646412E-13"/>
    <x v="2"/>
    <x v="17"/>
    <n v="709099"/>
  </r>
  <r>
    <x v="19"/>
    <n v="721003"/>
    <x v="4"/>
    <x v="21"/>
    <s v="  721003  Приходи от лихви от провизии"/>
    <n v="-453685.27"/>
    <n v="0"/>
    <n v="0"/>
    <n v="0"/>
    <n v="0"/>
    <n v="-226260.8996180853"/>
    <n v="0"/>
    <n v="0"/>
    <n v="0"/>
    <n v="-227424.37038191475"/>
    <n v="-453685.27"/>
    <n v="-226260.8996180853"/>
    <n v="-227424.37038191475"/>
    <n v="0"/>
    <x v="2"/>
    <x v="17"/>
    <n v="721003"/>
  </r>
  <r>
    <x v="20"/>
    <n v="724000"/>
    <x v="4"/>
    <x v="21"/>
    <s v="  724000  Приходи от валутни операции"/>
    <n v="-0.01"/>
    <n v="-0.01"/>
    <n v="0"/>
    <n v="0"/>
    <n v="0"/>
    <n v="-0.01"/>
    <n v="0"/>
    <n v="0"/>
    <n v="0"/>
    <n v="0"/>
    <n v="-0.01"/>
    <n v="0"/>
    <n v="0"/>
    <n v="0"/>
    <x v="2"/>
    <x v="17"/>
    <n v="724000"/>
  </r>
  <r>
    <x v="21"/>
    <n v="731001"/>
    <x v="4"/>
    <x v="21"/>
    <s v="  731001  Приходи последв.оценки на нетекущи матер"/>
    <n v="0"/>
    <n v="0"/>
    <n v="0"/>
    <n v="0"/>
    <n v="0"/>
    <n v="0"/>
    <n v="0"/>
    <n v="0"/>
    <n v="0"/>
    <n v="0"/>
    <n v="0"/>
    <n v="0"/>
    <n v="0"/>
    <n v="0"/>
    <x v="2"/>
    <x v="17"/>
    <n v="731001"/>
  </r>
  <r>
    <x v="22"/>
    <n v="752011"/>
    <x v="4"/>
    <x v="21"/>
    <s v="  752011  Финансиране НА -  цена  присъединяване"/>
    <n v="0"/>
    <n v="0"/>
    <n v="0"/>
    <n v="0"/>
    <n v="0"/>
    <n v="0"/>
    <n v="0"/>
    <n v="0"/>
    <n v="0"/>
    <n v="0"/>
    <n v="0"/>
    <n v="0"/>
    <n v="0"/>
    <n v="0"/>
    <x v="2"/>
    <x v="17"/>
    <n v="752011"/>
  </r>
  <r>
    <x v="0"/>
    <n v="601017"/>
    <x v="0"/>
    <x v="0"/>
    <s v="  601017  Разходи материали-трансформаторно и турб"/>
    <n v="0"/>
    <n v="0"/>
    <n v="0"/>
    <n v="0"/>
    <n v="0"/>
    <n v="0"/>
    <n v="0"/>
    <n v="0"/>
    <n v="0"/>
    <n v="0"/>
    <n v="0"/>
    <n v="0"/>
    <n v="0"/>
    <n v="0"/>
    <x v="0"/>
    <x v="0"/>
    <n v="601017"/>
  </r>
  <r>
    <x v="0"/>
    <n v="601024"/>
    <x v="0"/>
    <x v="0"/>
    <s v="  601024  Разходи за строителни материали"/>
    <n v="0"/>
    <n v="0"/>
    <n v="0"/>
    <n v="-19.68"/>
    <n v="0"/>
    <n v="-19.68"/>
    <n v="0"/>
    <n v="0"/>
    <n v="0"/>
    <n v="0"/>
    <n v="-19.68"/>
    <n v="0"/>
    <n v="0"/>
    <n v="0"/>
    <x v="0"/>
    <x v="0"/>
    <n v="601024"/>
  </r>
  <r>
    <x v="0"/>
    <n v="601041"/>
    <x v="3"/>
    <x v="3"/>
    <n v="601041"/>
    <n v="15199.03"/>
    <n v="15199.03"/>
    <n v="0"/>
    <n v="0"/>
    <n v="0"/>
    <n v="15199.03"/>
    <n v="0"/>
    <n v="0"/>
    <n v="0"/>
    <n v="0"/>
    <n v="15199.03"/>
    <n v="0"/>
    <n v="0"/>
    <n v="0"/>
    <x v="1"/>
    <x v="3"/>
    <n v="601041"/>
  </r>
  <r>
    <x v="14"/>
    <n v="701701"/>
    <x v="4"/>
    <x v="21"/>
    <s v="Отчетна стойност на въглеродните сертификати"/>
    <n v="0"/>
    <n v="0"/>
    <n v="0"/>
    <n v="0"/>
    <n v="0"/>
    <n v="0"/>
    <n v="0"/>
    <n v="0"/>
    <n v="0"/>
    <n v="0"/>
    <n v="0"/>
    <n v="0"/>
    <n v="0"/>
    <n v="0"/>
    <x v="2"/>
    <x v="17"/>
    <n v="701701"/>
  </r>
  <r>
    <x v="1"/>
    <n v="602013"/>
    <x v="21"/>
    <x v="24"/>
    <n v="602013"/>
    <n v="0"/>
    <n v="0"/>
    <n v="0"/>
    <n v="-500"/>
    <n v="0"/>
    <n v="-500"/>
    <n v="0"/>
    <n v="0"/>
    <n v="0"/>
    <n v="0"/>
    <n v="-500"/>
    <n v="0"/>
    <n v="0"/>
    <n v="0"/>
    <x v="0"/>
    <x v="9"/>
    <n v="602013"/>
  </r>
  <r>
    <x v="1"/>
    <n v="602078"/>
    <x v="7"/>
    <x v="7"/>
    <n v="602078"/>
    <n v="375"/>
    <n v="0"/>
    <n v="0"/>
    <n v="0"/>
    <n v="0"/>
    <n v="0"/>
    <n v="375"/>
    <n v="0"/>
    <n v="0"/>
    <n v="375"/>
    <n v="375"/>
    <n v="0"/>
    <n v="0"/>
    <n v="0"/>
    <x v="0"/>
    <x v="9"/>
    <n v="602078"/>
  </r>
  <r>
    <x v="1"/>
    <n v="602001"/>
    <x v="8"/>
    <x v="8"/>
    <n v="602001"/>
    <n v="0"/>
    <n v="0"/>
    <n v="0"/>
    <n v="0"/>
    <n v="0"/>
    <n v="0"/>
    <n v="0"/>
    <n v="0"/>
    <n v="0"/>
    <n v="0"/>
    <n v="0"/>
    <n v="0"/>
    <n v="0"/>
    <n v="0"/>
    <x v="0"/>
    <x v="8"/>
    <n v="602001"/>
  </r>
  <r>
    <x v="1"/>
    <n v="602024"/>
    <x v="20"/>
    <x v="23"/>
    <n v="602024"/>
    <n v="3801.2000000000003"/>
    <n v="228.36"/>
    <n v="0"/>
    <n v="0"/>
    <n v="0"/>
    <n v="228.36"/>
    <n v="3572.84"/>
    <n v="0"/>
    <n v="0"/>
    <n v="3572.84"/>
    <n v="3801.2000000000003"/>
    <n v="0"/>
    <n v="0"/>
    <n v="0"/>
    <x v="0"/>
    <x v="19"/>
    <n v="602024"/>
  </r>
  <r>
    <x v="1"/>
    <n v="602036"/>
    <x v="4"/>
    <x v="21"/>
    <n v="602036"/>
    <n v="0"/>
    <n v="0"/>
    <n v="0"/>
    <n v="0"/>
    <n v="0"/>
    <n v="0"/>
    <n v="0"/>
    <n v="0"/>
    <n v="0"/>
    <n v="0"/>
    <n v="0"/>
    <n v="0"/>
    <n v="0"/>
    <n v="0"/>
    <x v="2"/>
    <x v="17"/>
    <n v="602036"/>
  </r>
  <r>
    <x v="4"/>
    <n v="605903"/>
    <x v="28"/>
    <x v="32"/>
    <n v="605903"/>
    <n v="23782.04"/>
    <n v="10021.61"/>
    <n v="0"/>
    <n v="0"/>
    <n v="0"/>
    <n v="10021.61"/>
    <n v="13760.43"/>
    <n v="0"/>
    <n v="0"/>
    <n v="13760.43"/>
    <n v="23782.04"/>
    <n v="0"/>
    <n v="0"/>
    <n v="0"/>
    <x v="0"/>
    <x v="23"/>
    <n v="605903"/>
  </r>
  <r>
    <x v="8"/>
    <n v="609047"/>
    <x v="7"/>
    <x v="7"/>
    <n v="609047"/>
    <n v="0"/>
    <n v="0"/>
    <n v="0"/>
    <n v="0"/>
    <n v="0"/>
    <n v="0"/>
    <n v="0"/>
    <n v="0"/>
    <n v="0"/>
    <n v="0"/>
    <n v="0"/>
    <n v="0"/>
    <n v="0"/>
    <n v="0"/>
    <x v="0"/>
    <x v="7"/>
    <n v="609047"/>
  </r>
  <r>
    <x v="5"/>
    <n v="606012"/>
    <x v="4"/>
    <x v="21"/>
    <n v="606012"/>
    <n v="335.13"/>
    <n v="0"/>
    <n v="0"/>
    <n v="0"/>
    <n v="0"/>
    <n v="0"/>
    <n v="0"/>
    <n v="0"/>
    <n v="0"/>
    <n v="0"/>
    <n v="0"/>
    <n v="0"/>
    <n v="0"/>
    <n v="-335.13"/>
    <x v="2"/>
    <x v="17"/>
    <n v="606012"/>
  </r>
  <r>
    <x v="1"/>
    <n v="602062"/>
    <x v="4"/>
    <x v="21"/>
    <n v="602062"/>
    <n v="7714.6"/>
    <n v="167.73"/>
    <n v="0"/>
    <n v="0"/>
    <n v="0"/>
    <n v="3523.4322136165579"/>
    <n v="818.21"/>
    <n v="0"/>
    <n v="0"/>
    <n v="4191.1677863834429"/>
    <n v="7714.6"/>
    <n v="3355.7022136165579"/>
    <n v="3372.9577863834425"/>
    <n v="0"/>
    <x v="2"/>
    <x v="17"/>
    <n v="602062"/>
  </r>
  <r>
    <x v="15"/>
    <n v="702800"/>
    <x v="38"/>
    <x v="43"/>
    <n v="702800"/>
    <n v="0"/>
    <n v="0"/>
    <n v="0"/>
    <n v="0"/>
    <n v="0"/>
    <n v="0"/>
    <n v="0"/>
    <n v="0"/>
    <n v="0"/>
    <n v="0"/>
    <n v="0"/>
    <n v="0"/>
    <n v="0"/>
    <n v="0"/>
    <x v="3"/>
    <x v="30"/>
    <n v="702800"/>
  </r>
  <r>
    <x v="8"/>
    <n v="609045"/>
    <x v="33"/>
    <x v="37"/>
    <n v="609045"/>
    <n v="153826.76"/>
    <n v="153826.76"/>
    <n v="0"/>
    <n v="0"/>
    <n v="0"/>
    <n v="153826.76"/>
    <n v="0"/>
    <n v="0"/>
    <n v="0"/>
    <n v="0"/>
    <n v="153826.76"/>
    <n v="0"/>
    <n v="0"/>
    <n v="0"/>
    <x v="1"/>
    <x v="3"/>
    <n v="609045"/>
  </r>
  <r>
    <x v="8"/>
    <n v="609008"/>
    <x v="4"/>
    <x v="21"/>
    <n v="609008"/>
    <n v="1424.28"/>
    <n v="726.38"/>
    <n v="0"/>
    <n v="0"/>
    <n v="0"/>
    <n v="726.38"/>
    <n v="697.9"/>
    <n v="0"/>
    <n v="0"/>
    <n v="697.9"/>
    <n v="1424.28"/>
    <n v="0"/>
    <n v="0"/>
    <n v="0"/>
    <x v="2"/>
    <x v="17"/>
    <n v="609008"/>
  </r>
  <r>
    <x v="11"/>
    <n v="621007"/>
    <x v="4"/>
    <x v="21"/>
    <n v="621007"/>
    <n v="453685.27"/>
    <n v="0"/>
    <n v="0"/>
    <n v="0"/>
    <n v="0"/>
    <n v="226260.8996180853"/>
    <n v="0"/>
    <n v="0"/>
    <n v="0"/>
    <n v="227424.37038191475"/>
    <n v="453685.27"/>
    <n v="226260.8996180853"/>
    <n v="227424.37038191475"/>
    <n v="0"/>
    <x v="2"/>
    <x v="17"/>
    <n v="621007"/>
  </r>
  <r>
    <x v="14"/>
    <n v="701151"/>
    <x v="4"/>
    <x v="21"/>
    <n v="701151"/>
    <n v="-11743944.42"/>
    <n v="-11743944.42"/>
    <n v="0"/>
    <n v="0"/>
    <n v="0"/>
    <n v="-11743944.42"/>
    <n v="0"/>
    <n v="0"/>
    <n v="0"/>
    <n v="0"/>
    <n v="-11743944.42"/>
    <n v="0"/>
    <n v="0"/>
    <n v="0"/>
    <x v="2"/>
    <x v="17"/>
    <n v="701151"/>
  </r>
  <r>
    <x v="18"/>
    <n v="709005"/>
    <x v="4"/>
    <x v="21"/>
    <n v="709005"/>
    <n v="-934.11"/>
    <n v="-934.11"/>
    <n v="0"/>
    <n v="0"/>
    <n v="0"/>
    <n v="-934.11"/>
    <n v="0"/>
    <n v="0"/>
    <n v="0"/>
    <n v="0"/>
    <n v="-934.11"/>
    <n v="0"/>
    <n v="0"/>
    <n v="0"/>
    <x v="2"/>
    <x v="17"/>
    <n v="709005"/>
  </r>
  <r>
    <x v="18"/>
    <n v="709032"/>
    <x v="4"/>
    <x v="21"/>
    <n v="709032"/>
    <n v="-191.17000000000002"/>
    <n v="-27.27"/>
    <n v="0"/>
    <n v="0"/>
    <n v="0"/>
    <n v="-27.27"/>
    <n v="-163.9"/>
    <n v="0"/>
    <n v="0"/>
    <n v="-163.9"/>
    <n v="-191.17000000000002"/>
    <n v="0"/>
    <n v="0"/>
    <n v="0"/>
    <x v="2"/>
    <x v="17"/>
    <n v="709032"/>
  </r>
  <r>
    <x v="0"/>
    <n v="601222"/>
    <x v="0"/>
    <x v="0"/>
    <s v="  601222  Разходи за материали - инструменти и инв"/>
    <n v="0"/>
    <n v="0"/>
    <n v="0"/>
    <n v="0"/>
    <n v="0"/>
    <n v="0"/>
    <n v="0"/>
    <n v="0"/>
    <n v="0"/>
    <n v="0"/>
    <n v="0"/>
    <n v="0"/>
    <n v="0"/>
    <n v="0"/>
    <x v="0"/>
    <x v="0"/>
    <n v="601222"/>
  </r>
  <r>
    <x v="0"/>
    <n v="601299"/>
    <x v="7"/>
    <x v="7"/>
    <s v="  601299  Разходи за материали - други"/>
    <n v="0"/>
    <n v="0"/>
    <n v="0"/>
    <n v="0"/>
    <n v="0"/>
    <n v="0"/>
    <n v="0"/>
    <n v="0"/>
    <n v="0"/>
    <n v="0"/>
    <n v="0"/>
    <n v="0"/>
    <n v="0"/>
    <n v="0"/>
    <x v="0"/>
    <x v="7"/>
    <n v="601299"/>
  </r>
  <r>
    <x v="1"/>
    <n v="602042"/>
    <x v="19"/>
    <x v="22"/>
    <s v="  602042  Застраховки МПС автокаско"/>
    <n v="0"/>
    <n v="0"/>
    <n v="0"/>
    <n v="0"/>
    <n v="0"/>
    <n v="0"/>
    <n v="0"/>
    <n v="0"/>
    <n v="0"/>
    <n v="0"/>
    <n v="0"/>
    <n v="0"/>
    <n v="0"/>
    <n v="0"/>
    <x v="0"/>
    <x v="18"/>
    <n v="602042"/>
  </r>
  <r>
    <x v="1"/>
    <n v="602043"/>
    <x v="19"/>
    <x v="22"/>
    <s v="  602043  Застраховки МПС злополука на лица в МПС"/>
    <n v="0"/>
    <n v="0"/>
    <n v="0"/>
    <n v="0"/>
    <n v="0"/>
    <n v="0"/>
    <n v="0"/>
    <n v="0"/>
    <n v="0"/>
    <n v="0"/>
    <n v="0"/>
    <n v="0"/>
    <n v="0"/>
    <n v="0"/>
    <x v="0"/>
    <x v="18"/>
    <n v="602043"/>
  </r>
  <r>
    <x v="1"/>
    <n v="602049"/>
    <x v="19"/>
    <x v="22"/>
    <s v="  602049  Застраховки ГО на юридич.лице -отг.на ра"/>
    <n v="0"/>
    <n v="0"/>
    <n v="0"/>
    <n v="0"/>
    <n v="0"/>
    <n v="0"/>
    <n v="0"/>
    <n v="0"/>
    <n v="0"/>
    <n v="0"/>
    <n v="0"/>
    <n v="0"/>
    <n v="0"/>
    <n v="0"/>
    <x v="0"/>
    <x v="18"/>
    <n v="602049"/>
  </r>
  <r>
    <x v="1"/>
    <n v="602050"/>
    <x v="19"/>
    <x v="22"/>
    <s v="  602050  Застраховки ГО - екологична отговорност"/>
    <n v="0"/>
    <n v="0"/>
    <n v="0"/>
    <n v="0"/>
    <n v="0"/>
    <n v="0"/>
    <n v="0"/>
    <n v="0"/>
    <n v="0"/>
    <n v="0"/>
    <n v="0"/>
    <n v="0"/>
    <n v="0"/>
    <n v="0"/>
    <x v="0"/>
    <x v="18"/>
    <n v="602050"/>
  </r>
  <r>
    <x v="6"/>
    <n v="607001"/>
    <x v="4"/>
    <x v="21"/>
    <s v="  607001  Разходи за обезценка на материални запас"/>
    <n v="4358.55"/>
    <n v="2222.86"/>
    <n v="0"/>
    <n v="0"/>
    <n v="0"/>
    <n v="2222.86"/>
    <n v="2135.69"/>
    <n v="0"/>
    <n v="0"/>
    <n v="2135.69"/>
    <n v="4358.55"/>
    <n v="0"/>
    <n v="0"/>
    <n v="0"/>
    <x v="2"/>
    <x v="17"/>
    <n v="607001"/>
  </r>
  <r>
    <x v="6"/>
    <n v="607033"/>
    <x v="4"/>
    <x v="21"/>
    <s v="  607033  Разходи за обезценка на мазути"/>
    <n v="0"/>
    <n v="0"/>
    <n v="0"/>
    <n v="0"/>
    <n v="0"/>
    <n v="0"/>
    <n v="0"/>
    <n v="0"/>
    <n v="0"/>
    <n v="0"/>
    <n v="0"/>
    <n v="0"/>
    <n v="0"/>
    <n v="0"/>
    <x v="2"/>
    <x v="17"/>
    <n v="607033"/>
  </r>
  <r>
    <x v="15"/>
    <n v="702218"/>
    <x v="4"/>
    <x v="21"/>
    <s v="  702218  Приходи от услуги съгласно договор"/>
    <n v="0"/>
    <n v="0"/>
    <n v="0"/>
    <n v="0"/>
    <n v="0"/>
    <n v="0"/>
    <n v="0"/>
    <n v="0"/>
    <n v="0"/>
    <n v="0"/>
    <n v="0"/>
    <n v="0"/>
    <n v="0"/>
    <n v="0"/>
    <x v="2"/>
    <x v="17"/>
    <n v="702218"/>
  </r>
  <r>
    <x v="18"/>
    <n v="709002"/>
    <x v="4"/>
    <x v="21"/>
    <s v="  709002  Други приходи - от наеми"/>
    <n v="0"/>
    <n v="0"/>
    <n v="0"/>
    <n v="0"/>
    <n v="0"/>
    <n v="0"/>
    <n v="0"/>
    <n v="0"/>
    <n v="0"/>
    <n v="0"/>
    <n v="0"/>
    <n v="0"/>
    <n v="0"/>
    <n v="0"/>
    <x v="2"/>
    <x v="17"/>
    <n v="709002"/>
  </r>
  <r>
    <x v="18"/>
    <n v="709011"/>
    <x v="4"/>
    <x v="21"/>
    <s v="  709011  Други приходи - брак нетекущ актив"/>
    <n v="0"/>
    <n v="0"/>
    <n v="0"/>
    <n v="0"/>
    <n v="0"/>
    <n v="0"/>
    <n v="0"/>
    <n v="0"/>
    <n v="0"/>
    <n v="0"/>
    <n v="0"/>
    <n v="0"/>
    <n v="0"/>
    <n v="0"/>
    <x v="2"/>
    <x v="17"/>
    <n v="709011"/>
  </r>
  <r>
    <x v="18"/>
    <n v="709042"/>
    <x v="4"/>
    <x v="21"/>
    <s v="  709042  Други приходи - наеми в ЕВН група"/>
    <n v="0"/>
    <n v="0"/>
    <n v="0"/>
    <n v="0"/>
    <n v="0"/>
    <n v="0"/>
    <n v="0"/>
    <n v="0"/>
    <n v="0"/>
    <n v="0"/>
    <n v="0"/>
    <n v="0"/>
    <n v="0"/>
    <n v="0"/>
    <x v="2"/>
    <x v="17"/>
    <n v="709042"/>
  </r>
  <r>
    <x v="18"/>
    <n v="709047"/>
    <x v="4"/>
    <x v="21"/>
    <s v="  709047  Други приходи - други в ЕВН група"/>
    <n v="0"/>
    <n v="0"/>
    <n v="0"/>
    <n v="0"/>
    <n v="0"/>
    <n v="0"/>
    <n v="0"/>
    <n v="0"/>
    <n v="0"/>
    <n v="0"/>
    <n v="0"/>
    <n v="0"/>
    <n v="0"/>
    <n v="0"/>
    <x v="2"/>
    <x v="17"/>
    <n v="709047"/>
  </r>
  <r>
    <x v="4"/>
    <n v="605900"/>
    <x v="26"/>
    <x v="30"/>
    <m/>
    <n v="47871.58"/>
    <n v="20257.37"/>
    <n v="0"/>
    <n v="0"/>
    <n v="0"/>
    <n v="20257.37"/>
    <n v="27614.21"/>
    <n v="0"/>
    <n v="0"/>
    <n v="27614.21"/>
    <n v="47871.58"/>
    <n v="0"/>
    <n v="0"/>
    <n v="0"/>
    <x v="0"/>
    <x v="23"/>
    <n v="605900"/>
  </r>
  <r>
    <x v="23"/>
    <n v="625002"/>
    <x v="4"/>
    <x v="21"/>
    <m/>
    <n v="-4289.03"/>
    <n v="-2187.41"/>
    <n v="0"/>
    <n v="0"/>
    <n v="0"/>
    <n v="-2187.41"/>
    <n v="0"/>
    <n v="0"/>
    <n v="0"/>
    <n v="0"/>
    <n v="-2187.41"/>
    <n v="0"/>
    <n v="0"/>
    <n v="2101.62"/>
    <x v="2"/>
    <x v="17"/>
    <n v="625002"/>
  </r>
  <r>
    <x v="18"/>
    <n v="709008"/>
    <x v="4"/>
    <x v="21"/>
    <m/>
    <n v="0"/>
    <n v="0"/>
    <n v="0"/>
    <n v="0"/>
    <n v="0"/>
    <n v="0"/>
    <n v="0"/>
    <n v="0"/>
    <n v="0"/>
    <n v="0"/>
    <n v="0"/>
    <n v="0"/>
    <n v="0"/>
    <n v="0"/>
    <x v="2"/>
    <x v="17"/>
    <n v="709008"/>
  </r>
  <r>
    <x v="9"/>
    <n v="610003"/>
    <x v="4"/>
    <x v="21"/>
    <m/>
    <n v="0"/>
    <n v="0"/>
    <n v="0"/>
    <n v="0"/>
    <n v="0"/>
    <n v="-119.91668434191969"/>
    <n v="0"/>
    <n v="0"/>
    <n v="0"/>
    <n v="-120.53331565808033"/>
    <n v="-240.45000000000002"/>
    <n v="-119.91668434191969"/>
    <n v="-120.53331565808033"/>
    <n v="-240.45000000000002"/>
    <x v="2"/>
    <x v="17"/>
    <n v="6100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8DBF7A-E105-4FE3-B006-68B5A4EBEC1F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>
  <location ref="A3:I64" firstHeaderRow="0" firstDataRow="1" firstDataCol="3"/>
  <pivotFields count="22">
    <pivotField axis="axisRow" outline="0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23"/>
        <item x="13"/>
        <item x="15"/>
        <item x="16"/>
        <item x="17"/>
        <item x="18"/>
        <item x="19"/>
        <item x="20"/>
        <item x="22"/>
        <item x="14"/>
        <item x="2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outline="0" showAll="0" defaultSubtotal="0"/>
    <pivotField showAll="0"/>
    <pivotField showAll="0"/>
    <pivotField numFmtId="164" showAll="0"/>
    <pivotField dataField="1" numFmtId="4" showAll="0"/>
    <pivotField dataField="1" numFmtId="4" showAll="0"/>
    <pivotField dataField="1" numFmtId="4" showAll="0"/>
    <pivotField dataField="1" numFmtId="4" showAll="0"/>
    <pivotField dataField="1"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  <pivotField numFmtId="4" showAll="0"/>
    <pivotField numFmtId="4" showAll="0"/>
    <pivotField axis="axisRow" outline="0" showAll="0" defaultSubtotal="0">
      <items count="6">
        <item x="2"/>
        <item x="1"/>
        <item x="0"/>
        <item m="1" x="5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33">
        <item x="6"/>
        <item x="12"/>
        <item x="1"/>
        <item x="4"/>
        <item x="14"/>
        <item x="25"/>
        <item x="9"/>
        <item x="10"/>
        <item x="7"/>
        <item x="26"/>
        <item x="3"/>
        <item x="18"/>
        <item x="2"/>
        <item x="19"/>
        <item x="0"/>
        <item x="8"/>
        <item x="16"/>
        <item x="11"/>
        <item x="5"/>
        <item x="20"/>
        <item x="21"/>
        <item x="23"/>
        <item x="13"/>
        <item x="24"/>
        <item x="15"/>
        <item x="22"/>
        <item x="17"/>
        <item m="1" x="31"/>
        <item x="27"/>
        <item x="29"/>
        <item x="28"/>
        <item x="30"/>
        <item t="default"/>
      </items>
    </pivotField>
    <pivotField showAll="0"/>
  </pivotFields>
  <rowFields count="3">
    <field x="19"/>
    <field x="0"/>
    <field x="20"/>
  </rowFields>
  <rowItems count="61">
    <i>
      <x/>
      <x v="1"/>
      <x v="26"/>
    </i>
    <i r="1">
      <x v="3"/>
      <x v="26"/>
    </i>
    <i r="1">
      <x v="4"/>
      <x v="26"/>
    </i>
    <i r="1">
      <x v="5"/>
      <x v="26"/>
    </i>
    <i r="1">
      <x v="6"/>
      <x v="26"/>
    </i>
    <i r="1">
      <x v="7"/>
      <x v="26"/>
    </i>
    <i r="1">
      <x v="8"/>
      <x v="26"/>
    </i>
    <i r="1">
      <x v="9"/>
      <x v="26"/>
    </i>
    <i r="1">
      <x v="10"/>
      <x v="26"/>
    </i>
    <i r="1">
      <x v="11"/>
      <x v="26"/>
    </i>
    <i r="1">
      <x v="12"/>
      <x v="26"/>
    </i>
    <i r="1">
      <x v="13"/>
      <x v="26"/>
    </i>
    <i r="1">
      <x v="14"/>
      <x v="26"/>
    </i>
    <i r="1">
      <x v="15"/>
      <x v="26"/>
    </i>
    <i r="1">
      <x v="16"/>
      <x v="26"/>
    </i>
    <i r="1">
      <x v="17"/>
      <x v="26"/>
    </i>
    <i r="1">
      <x v="18"/>
      <x v="26"/>
    </i>
    <i r="1">
      <x v="19"/>
      <x v="26"/>
    </i>
    <i r="1">
      <x v="20"/>
      <x v="26"/>
    </i>
    <i r="1">
      <x v="21"/>
      <x v="26"/>
    </i>
    <i r="1">
      <x v="22"/>
      <x v="26"/>
    </i>
    <i r="1">
      <x v="23"/>
      <x v="26"/>
    </i>
    <i>
      <x v="1"/>
      <x/>
      <x/>
    </i>
    <i r="2">
      <x v="3"/>
    </i>
    <i r="2">
      <x v="10"/>
    </i>
    <i r="1">
      <x v="8"/>
      <x v="9"/>
    </i>
    <i r="2">
      <x v="10"/>
    </i>
    <i r="2">
      <x v="28"/>
    </i>
    <i r="1">
      <x v="18"/>
      <x v="10"/>
    </i>
    <i>
      <x v="2"/>
      <x/>
      <x v="2"/>
    </i>
    <i r="2">
      <x v="8"/>
    </i>
    <i r="2">
      <x v="12"/>
    </i>
    <i r="2">
      <x v="14"/>
    </i>
    <i r="2">
      <x v="18"/>
    </i>
    <i r="1">
      <x v="1"/>
      <x v="1"/>
    </i>
    <i r="2">
      <x v="4"/>
    </i>
    <i r="2">
      <x v="6"/>
    </i>
    <i r="2">
      <x v="7"/>
    </i>
    <i r="2">
      <x v="8"/>
    </i>
    <i r="2">
      <x v="11"/>
    </i>
    <i r="2">
      <x v="13"/>
    </i>
    <i r="2">
      <x v="15"/>
    </i>
    <i r="2">
      <x v="16"/>
    </i>
    <i r="2">
      <x v="17"/>
    </i>
    <i r="2">
      <x v="22"/>
    </i>
    <i r="2">
      <x v="24"/>
    </i>
    <i r="1">
      <x v="2"/>
      <x v="19"/>
    </i>
    <i r="1">
      <x v="3"/>
      <x v="20"/>
    </i>
    <i r="2">
      <x v="25"/>
    </i>
    <i r="1">
      <x v="4"/>
      <x v="21"/>
    </i>
    <i r="1">
      <x v="7"/>
      <x v="4"/>
    </i>
    <i r="1">
      <x v="8"/>
      <x v="5"/>
    </i>
    <i r="2">
      <x v="6"/>
    </i>
    <i r="2">
      <x v="8"/>
    </i>
    <i r="2">
      <x v="23"/>
    </i>
    <i r="2">
      <x v="29"/>
    </i>
    <i r="2">
      <x v="30"/>
    </i>
    <i>
      <x v="4"/>
      <x v="15"/>
      <x v="31"/>
    </i>
    <i r="1">
      <x v="16"/>
      <x v="31"/>
    </i>
    <i>
      <x v="5"/>
      <x v="17"/>
      <x v="10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m of Prod. acum. per" fld="6" baseField="0" baseItem="0"/>
    <dataField name="Sum of CARS % Production" fld="7" baseField="0" baseItem="0"/>
    <dataField name="Sum of Prod. Remonti -" fld="8" baseField="0" baseItem="0"/>
    <dataField name="Sum of XBO -" fld="9" baseField="0" baseItem="0"/>
    <dataField name="Sum of Total Production" fld="10" baseField="0" baseItem="0"/>
    <dataField name="Sum of administrative costs - Production" fld="16" baseField="0" baseItem="0"/>
  </dataFields>
  <formats count="3">
    <format dxfId="2">
      <pivotArea outline="0" collapsedLevelsAreSubtotals="1" fieldPosition="0"/>
    </format>
    <format dxfId="1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0">
      <pivotArea collapsedLevelsAreSubtotals="1" fieldPosition="0">
        <references count="4">
          <reference field="4294967294" count="1" selected="0">
            <x v="3"/>
          </reference>
          <reference field="0" count="1" selected="0">
            <x v="0"/>
          </reference>
          <reference field="19" count="1" selected="0">
            <x v="2"/>
          </reference>
          <reference field="20" count="1">
            <x v="1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tabColor rgb="FFFF0000"/>
  </sheetPr>
  <dimension ref="A1:O42"/>
  <sheetViews>
    <sheetView workbookViewId="0">
      <selection activeCell="S19" sqref="S19"/>
    </sheetView>
  </sheetViews>
  <sheetFormatPr defaultRowHeight="12.75" x14ac:dyDescent="0.2"/>
  <cols>
    <col min="1" max="1" width="9.140625" style="16"/>
    <col min="2" max="2" width="26" style="16" customWidth="1"/>
    <col min="3" max="3" width="28.7109375" style="16" customWidth="1"/>
    <col min="4" max="4" width="16.28515625" style="16" hidden="1" customWidth="1"/>
    <col min="5" max="12" width="16.28515625" style="17" hidden="1" customWidth="1"/>
    <col min="13" max="13" width="16.28515625" style="17" customWidth="1"/>
    <col min="14" max="14" width="12.7109375" style="16" bestFit="1" customWidth="1"/>
    <col min="15" max="260" width="9.140625" style="16"/>
    <col min="261" max="261" width="26" style="16" customWidth="1"/>
    <col min="262" max="262" width="20.140625" style="16" customWidth="1"/>
    <col min="263" max="263" width="16.28515625" style="16" customWidth="1"/>
    <col min="264" max="264" width="9.140625" style="16"/>
    <col min="265" max="265" width="10.140625" style="16" bestFit="1" customWidth="1"/>
    <col min="266" max="516" width="9.140625" style="16"/>
    <col min="517" max="517" width="26" style="16" customWidth="1"/>
    <col min="518" max="518" width="20.140625" style="16" customWidth="1"/>
    <col min="519" max="519" width="16.28515625" style="16" customWidth="1"/>
    <col min="520" max="520" width="9.140625" style="16"/>
    <col min="521" max="521" width="10.140625" style="16" bestFit="1" customWidth="1"/>
    <col min="522" max="772" width="9.140625" style="16"/>
    <col min="773" max="773" width="26" style="16" customWidth="1"/>
    <col min="774" max="774" width="20.140625" style="16" customWidth="1"/>
    <col min="775" max="775" width="16.28515625" style="16" customWidth="1"/>
    <col min="776" max="776" width="9.140625" style="16"/>
    <col min="777" max="777" width="10.140625" style="16" bestFit="1" customWidth="1"/>
    <col min="778" max="1028" width="9.140625" style="16"/>
    <col min="1029" max="1029" width="26" style="16" customWidth="1"/>
    <col min="1030" max="1030" width="20.140625" style="16" customWidth="1"/>
    <col min="1031" max="1031" width="16.28515625" style="16" customWidth="1"/>
    <col min="1032" max="1032" width="9.140625" style="16"/>
    <col min="1033" max="1033" width="10.140625" style="16" bestFit="1" customWidth="1"/>
    <col min="1034" max="1284" width="9.140625" style="16"/>
    <col min="1285" max="1285" width="26" style="16" customWidth="1"/>
    <col min="1286" max="1286" width="20.140625" style="16" customWidth="1"/>
    <col min="1287" max="1287" width="16.28515625" style="16" customWidth="1"/>
    <col min="1288" max="1288" width="9.140625" style="16"/>
    <col min="1289" max="1289" width="10.140625" style="16" bestFit="1" customWidth="1"/>
    <col min="1290" max="1540" width="9.140625" style="16"/>
    <col min="1541" max="1541" width="26" style="16" customWidth="1"/>
    <col min="1542" max="1542" width="20.140625" style="16" customWidth="1"/>
    <col min="1543" max="1543" width="16.28515625" style="16" customWidth="1"/>
    <col min="1544" max="1544" width="9.140625" style="16"/>
    <col min="1545" max="1545" width="10.140625" style="16" bestFit="1" customWidth="1"/>
    <col min="1546" max="1796" width="9.140625" style="16"/>
    <col min="1797" max="1797" width="26" style="16" customWidth="1"/>
    <col min="1798" max="1798" width="20.140625" style="16" customWidth="1"/>
    <col min="1799" max="1799" width="16.28515625" style="16" customWidth="1"/>
    <col min="1800" max="1800" width="9.140625" style="16"/>
    <col min="1801" max="1801" width="10.140625" style="16" bestFit="1" customWidth="1"/>
    <col min="1802" max="2052" width="9.140625" style="16"/>
    <col min="2053" max="2053" width="26" style="16" customWidth="1"/>
    <col min="2054" max="2054" width="20.140625" style="16" customWidth="1"/>
    <col min="2055" max="2055" width="16.28515625" style="16" customWidth="1"/>
    <col min="2056" max="2056" width="9.140625" style="16"/>
    <col min="2057" max="2057" width="10.140625" style="16" bestFit="1" customWidth="1"/>
    <col min="2058" max="2308" width="9.140625" style="16"/>
    <col min="2309" max="2309" width="26" style="16" customWidth="1"/>
    <col min="2310" max="2310" width="20.140625" style="16" customWidth="1"/>
    <col min="2311" max="2311" width="16.28515625" style="16" customWidth="1"/>
    <col min="2312" max="2312" width="9.140625" style="16"/>
    <col min="2313" max="2313" width="10.140625" style="16" bestFit="1" customWidth="1"/>
    <col min="2314" max="2564" width="9.140625" style="16"/>
    <col min="2565" max="2565" width="26" style="16" customWidth="1"/>
    <col min="2566" max="2566" width="20.140625" style="16" customWidth="1"/>
    <col min="2567" max="2567" width="16.28515625" style="16" customWidth="1"/>
    <col min="2568" max="2568" width="9.140625" style="16"/>
    <col min="2569" max="2569" width="10.140625" style="16" bestFit="1" customWidth="1"/>
    <col min="2570" max="2820" width="9.140625" style="16"/>
    <col min="2821" max="2821" width="26" style="16" customWidth="1"/>
    <col min="2822" max="2822" width="20.140625" style="16" customWidth="1"/>
    <col min="2823" max="2823" width="16.28515625" style="16" customWidth="1"/>
    <col min="2824" max="2824" width="9.140625" style="16"/>
    <col min="2825" max="2825" width="10.140625" style="16" bestFit="1" customWidth="1"/>
    <col min="2826" max="3076" width="9.140625" style="16"/>
    <col min="3077" max="3077" width="26" style="16" customWidth="1"/>
    <col min="3078" max="3078" width="20.140625" style="16" customWidth="1"/>
    <col min="3079" max="3079" width="16.28515625" style="16" customWidth="1"/>
    <col min="3080" max="3080" width="9.140625" style="16"/>
    <col min="3081" max="3081" width="10.140625" style="16" bestFit="1" customWidth="1"/>
    <col min="3082" max="3332" width="9.140625" style="16"/>
    <col min="3333" max="3333" width="26" style="16" customWidth="1"/>
    <col min="3334" max="3334" width="20.140625" style="16" customWidth="1"/>
    <col min="3335" max="3335" width="16.28515625" style="16" customWidth="1"/>
    <col min="3336" max="3336" width="9.140625" style="16"/>
    <col min="3337" max="3337" width="10.140625" style="16" bestFit="1" customWidth="1"/>
    <col min="3338" max="3588" width="9.140625" style="16"/>
    <col min="3589" max="3589" width="26" style="16" customWidth="1"/>
    <col min="3590" max="3590" width="20.140625" style="16" customWidth="1"/>
    <col min="3591" max="3591" width="16.28515625" style="16" customWidth="1"/>
    <col min="3592" max="3592" width="9.140625" style="16"/>
    <col min="3593" max="3593" width="10.140625" style="16" bestFit="1" customWidth="1"/>
    <col min="3594" max="3844" width="9.140625" style="16"/>
    <col min="3845" max="3845" width="26" style="16" customWidth="1"/>
    <col min="3846" max="3846" width="20.140625" style="16" customWidth="1"/>
    <col min="3847" max="3847" width="16.28515625" style="16" customWidth="1"/>
    <col min="3848" max="3848" width="9.140625" style="16"/>
    <col min="3849" max="3849" width="10.140625" style="16" bestFit="1" customWidth="1"/>
    <col min="3850" max="4100" width="9.140625" style="16"/>
    <col min="4101" max="4101" width="26" style="16" customWidth="1"/>
    <col min="4102" max="4102" width="20.140625" style="16" customWidth="1"/>
    <col min="4103" max="4103" width="16.28515625" style="16" customWidth="1"/>
    <col min="4104" max="4104" width="9.140625" style="16"/>
    <col min="4105" max="4105" width="10.140625" style="16" bestFit="1" customWidth="1"/>
    <col min="4106" max="4356" width="9.140625" style="16"/>
    <col min="4357" max="4357" width="26" style="16" customWidth="1"/>
    <col min="4358" max="4358" width="20.140625" style="16" customWidth="1"/>
    <col min="4359" max="4359" width="16.28515625" style="16" customWidth="1"/>
    <col min="4360" max="4360" width="9.140625" style="16"/>
    <col min="4361" max="4361" width="10.140625" style="16" bestFit="1" customWidth="1"/>
    <col min="4362" max="4612" width="9.140625" style="16"/>
    <col min="4613" max="4613" width="26" style="16" customWidth="1"/>
    <col min="4614" max="4614" width="20.140625" style="16" customWidth="1"/>
    <col min="4615" max="4615" width="16.28515625" style="16" customWidth="1"/>
    <col min="4616" max="4616" width="9.140625" style="16"/>
    <col min="4617" max="4617" width="10.140625" style="16" bestFit="1" customWidth="1"/>
    <col min="4618" max="4868" width="9.140625" style="16"/>
    <col min="4869" max="4869" width="26" style="16" customWidth="1"/>
    <col min="4870" max="4870" width="20.140625" style="16" customWidth="1"/>
    <col min="4871" max="4871" width="16.28515625" style="16" customWidth="1"/>
    <col min="4872" max="4872" width="9.140625" style="16"/>
    <col min="4873" max="4873" width="10.140625" style="16" bestFit="1" customWidth="1"/>
    <col min="4874" max="5124" width="9.140625" style="16"/>
    <col min="5125" max="5125" width="26" style="16" customWidth="1"/>
    <col min="5126" max="5126" width="20.140625" style="16" customWidth="1"/>
    <col min="5127" max="5127" width="16.28515625" style="16" customWidth="1"/>
    <col min="5128" max="5128" width="9.140625" style="16"/>
    <col min="5129" max="5129" width="10.140625" style="16" bestFit="1" customWidth="1"/>
    <col min="5130" max="5380" width="9.140625" style="16"/>
    <col min="5381" max="5381" width="26" style="16" customWidth="1"/>
    <col min="5382" max="5382" width="20.140625" style="16" customWidth="1"/>
    <col min="5383" max="5383" width="16.28515625" style="16" customWidth="1"/>
    <col min="5384" max="5384" width="9.140625" style="16"/>
    <col min="5385" max="5385" width="10.140625" style="16" bestFit="1" customWidth="1"/>
    <col min="5386" max="5636" width="9.140625" style="16"/>
    <col min="5637" max="5637" width="26" style="16" customWidth="1"/>
    <col min="5638" max="5638" width="20.140625" style="16" customWidth="1"/>
    <col min="5639" max="5639" width="16.28515625" style="16" customWidth="1"/>
    <col min="5640" max="5640" width="9.140625" style="16"/>
    <col min="5641" max="5641" width="10.140625" style="16" bestFit="1" customWidth="1"/>
    <col min="5642" max="5892" width="9.140625" style="16"/>
    <col min="5893" max="5893" width="26" style="16" customWidth="1"/>
    <col min="5894" max="5894" width="20.140625" style="16" customWidth="1"/>
    <col min="5895" max="5895" width="16.28515625" style="16" customWidth="1"/>
    <col min="5896" max="5896" width="9.140625" style="16"/>
    <col min="5897" max="5897" width="10.140625" style="16" bestFit="1" customWidth="1"/>
    <col min="5898" max="6148" width="9.140625" style="16"/>
    <col min="6149" max="6149" width="26" style="16" customWidth="1"/>
    <col min="6150" max="6150" width="20.140625" style="16" customWidth="1"/>
    <col min="6151" max="6151" width="16.28515625" style="16" customWidth="1"/>
    <col min="6152" max="6152" width="9.140625" style="16"/>
    <col min="6153" max="6153" width="10.140625" style="16" bestFit="1" customWidth="1"/>
    <col min="6154" max="6404" width="9.140625" style="16"/>
    <col min="6405" max="6405" width="26" style="16" customWidth="1"/>
    <col min="6406" max="6406" width="20.140625" style="16" customWidth="1"/>
    <col min="6407" max="6407" width="16.28515625" style="16" customWidth="1"/>
    <col min="6408" max="6408" width="9.140625" style="16"/>
    <col min="6409" max="6409" width="10.140625" style="16" bestFit="1" customWidth="1"/>
    <col min="6410" max="6660" width="9.140625" style="16"/>
    <col min="6661" max="6661" width="26" style="16" customWidth="1"/>
    <col min="6662" max="6662" width="20.140625" style="16" customWidth="1"/>
    <col min="6663" max="6663" width="16.28515625" style="16" customWidth="1"/>
    <col min="6664" max="6664" width="9.140625" style="16"/>
    <col min="6665" max="6665" width="10.140625" style="16" bestFit="1" customWidth="1"/>
    <col min="6666" max="6916" width="9.140625" style="16"/>
    <col min="6917" max="6917" width="26" style="16" customWidth="1"/>
    <col min="6918" max="6918" width="20.140625" style="16" customWidth="1"/>
    <col min="6919" max="6919" width="16.28515625" style="16" customWidth="1"/>
    <col min="6920" max="6920" width="9.140625" style="16"/>
    <col min="6921" max="6921" width="10.140625" style="16" bestFit="1" customWidth="1"/>
    <col min="6922" max="7172" width="9.140625" style="16"/>
    <col min="7173" max="7173" width="26" style="16" customWidth="1"/>
    <col min="7174" max="7174" width="20.140625" style="16" customWidth="1"/>
    <col min="7175" max="7175" width="16.28515625" style="16" customWidth="1"/>
    <col min="7176" max="7176" width="9.140625" style="16"/>
    <col min="7177" max="7177" width="10.140625" style="16" bestFit="1" customWidth="1"/>
    <col min="7178" max="7428" width="9.140625" style="16"/>
    <col min="7429" max="7429" width="26" style="16" customWidth="1"/>
    <col min="7430" max="7430" width="20.140625" style="16" customWidth="1"/>
    <col min="7431" max="7431" width="16.28515625" style="16" customWidth="1"/>
    <col min="7432" max="7432" width="9.140625" style="16"/>
    <col min="7433" max="7433" width="10.140625" style="16" bestFit="1" customWidth="1"/>
    <col min="7434" max="7684" width="9.140625" style="16"/>
    <col min="7685" max="7685" width="26" style="16" customWidth="1"/>
    <col min="7686" max="7686" width="20.140625" style="16" customWidth="1"/>
    <col min="7687" max="7687" width="16.28515625" style="16" customWidth="1"/>
    <col min="7688" max="7688" width="9.140625" style="16"/>
    <col min="7689" max="7689" width="10.140625" style="16" bestFit="1" customWidth="1"/>
    <col min="7690" max="7940" width="9.140625" style="16"/>
    <col min="7941" max="7941" width="26" style="16" customWidth="1"/>
    <col min="7942" max="7942" width="20.140625" style="16" customWidth="1"/>
    <col min="7943" max="7943" width="16.28515625" style="16" customWidth="1"/>
    <col min="7944" max="7944" width="9.140625" style="16"/>
    <col min="7945" max="7945" width="10.140625" style="16" bestFit="1" customWidth="1"/>
    <col min="7946" max="8196" width="9.140625" style="16"/>
    <col min="8197" max="8197" width="26" style="16" customWidth="1"/>
    <col min="8198" max="8198" width="20.140625" style="16" customWidth="1"/>
    <col min="8199" max="8199" width="16.28515625" style="16" customWidth="1"/>
    <col min="8200" max="8200" width="9.140625" style="16"/>
    <col min="8201" max="8201" width="10.140625" style="16" bestFit="1" customWidth="1"/>
    <col min="8202" max="8452" width="9.140625" style="16"/>
    <col min="8453" max="8453" width="26" style="16" customWidth="1"/>
    <col min="8454" max="8454" width="20.140625" style="16" customWidth="1"/>
    <col min="8455" max="8455" width="16.28515625" style="16" customWidth="1"/>
    <col min="8456" max="8456" width="9.140625" style="16"/>
    <col min="8457" max="8457" width="10.140625" style="16" bestFit="1" customWidth="1"/>
    <col min="8458" max="8708" width="9.140625" style="16"/>
    <col min="8709" max="8709" width="26" style="16" customWidth="1"/>
    <col min="8710" max="8710" width="20.140625" style="16" customWidth="1"/>
    <col min="8711" max="8711" width="16.28515625" style="16" customWidth="1"/>
    <col min="8712" max="8712" width="9.140625" style="16"/>
    <col min="8713" max="8713" width="10.140625" style="16" bestFit="1" customWidth="1"/>
    <col min="8714" max="8964" width="9.140625" style="16"/>
    <col min="8965" max="8965" width="26" style="16" customWidth="1"/>
    <col min="8966" max="8966" width="20.140625" style="16" customWidth="1"/>
    <col min="8967" max="8967" width="16.28515625" style="16" customWidth="1"/>
    <col min="8968" max="8968" width="9.140625" style="16"/>
    <col min="8969" max="8969" width="10.140625" style="16" bestFit="1" customWidth="1"/>
    <col min="8970" max="9220" width="9.140625" style="16"/>
    <col min="9221" max="9221" width="26" style="16" customWidth="1"/>
    <col min="9222" max="9222" width="20.140625" style="16" customWidth="1"/>
    <col min="9223" max="9223" width="16.28515625" style="16" customWidth="1"/>
    <col min="9224" max="9224" width="9.140625" style="16"/>
    <col min="9225" max="9225" width="10.140625" style="16" bestFit="1" customWidth="1"/>
    <col min="9226" max="9476" width="9.140625" style="16"/>
    <col min="9477" max="9477" width="26" style="16" customWidth="1"/>
    <col min="9478" max="9478" width="20.140625" style="16" customWidth="1"/>
    <col min="9479" max="9479" width="16.28515625" style="16" customWidth="1"/>
    <col min="9480" max="9480" width="9.140625" style="16"/>
    <col min="9481" max="9481" width="10.140625" style="16" bestFit="1" customWidth="1"/>
    <col min="9482" max="9732" width="9.140625" style="16"/>
    <col min="9733" max="9733" width="26" style="16" customWidth="1"/>
    <col min="9734" max="9734" width="20.140625" style="16" customWidth="1"/>
    <col min="9735" max="9735" width="16.28515625" style="16" customWidth="1"/>
    <col min="9736" max="9736" width="9.140625" style="16"/>
    <col min="9737" max="9737" width="10.140625" style="16" bestFit="1" customWidth="1"/>
    <col min="9738" max="9988" width="9.140625" style="16"/>
    <col min="9989" max="9989" width="26" style="16" customWidth="1"/>
    <col min="9990" max="9990" width="20.140625" style="16" customWidth="1"/>
    <col min="9991" max="9991" width="16.28515625" style="16" customWidth="1"/>
    <col min="9992" max="9992" width="9.140625" style="16"/>
    <col min="9993" max="9993" width="10.140625" style="16" bestFit="1" customWidth="1"/>
    <col min="9994" max="10244" width="9.140625" style="16"/>
    <col min="10245" max="10245" width="26" style="16" customWidth="1"/>
    <col min="10246" max="10246" width="20.140625" style="16" customWidth="1"/>
    <col min="10247" max="10247" width="16.28515625" style="16" customWidth="1"/>
    <col min="10248" max="10248" width="9.140625" style="16"/>
    <col min="10249" max="10249" width="10.140625" style="16" bestFit="1" customWidth="1"/>
    <col min="10250" max="10500" width="9.140625" style="16"/>
    <col min="10501" max="10501" width="26" style="16" customWidth="1"/>
    <col min="10502" max="10502" width="20.140625" style="16" customWidth="1"/>
    <col min="10503" max="10503" width="16.28515625" style="16" customWidth="1"/>
    <col min="10504" max="10504" width="9.140625" style="16"/>
    <col min="10505" max="10505" width="10.140625" style="16" bestFit="1" customWidth="1"/>
    <col min="10506" max="10756" width="9.140625" style="16"/>
    <col min="10757" max="10757" width="26" style="16" customWidth="1"/>
    <col min="10758" max="10758" width="20.140625" style="16" customWidth="1"/>
    <col min="10759" max="10759" width="16.28515625" style="16" customWidth="1"/>
    <col min="10760" max="10760" width="9.140625" style="16"/>
    <col min="10761" max="10761" width="10.140625" style="16" bestFit="1" customWidth="1"/>
    <col min="10762" max="11012" width="9.140625" style="16"/>
    <col min="11013" max="11013" width="26" style="16" customWidth="1"/>
    <col min="11014" max="11014" width="20.140625" style="16" customWidth="1"/>
    <col min="11015" max="11015" width="16.28515625" style="16" customWidth="1"/>
    <col min="11016" max="11016" width="9.140625" style="16"/>
    <col min="11017" max="11017" width="10.140625" style="16" bestFit="1" customWidth="1"/>
    <col min="11018" max="11268" width="9.140625" style="16"/>
    <col min="11269" max="11269" width="26" style="16" customWidth="1"/>
    <col min="11270" max="11270" width="20.140625" style="16" customWidth="1"/>
    <col min="11271" max="11271" width="16.28515625" style="16" customWidth="1"/>
    <col min="11272" max="11272" width="9.140625" style="16"/>
    <col min="11273" max="11273" width="10.140625" style="16" bestFit="1" customWidth="1"/>
    <col min="11274" max="11524" width="9.140625" style="16"/>
    <col min="11525" max="11525" width="26" style="16" customWidth="1"/>
    <col min="11526" max="11526" width="20.140625" style="16" customWidth="1"/>
    <col min="11527" max="11527" width="16.28515625" style="16" customWidth="1"/>
    <col min="11528" max="11528" width="9.140625" style="16"/>
    <col min="11529" max="11529" width="10.140625" style="16" bestFit="1" customWidth="1"/>
    <col min="11530" max="11780" width="9.140625" style="16"/>
    <col min="11781" max="11781" width="26" style="16" customWidth="1"/>
    <col min="11782" max="11782" width="20.140625" style="16" customWidth="1"/>
    <col min="11783" max="11783" width="16.28515625" style="16" customWidth="1"/>
    <col min="11784" max="11784" width="9.140625" style="16"/>
    <col min="11785" max="11785" width="10.140625" style="16" bestFit="1" customWidth="1"/>
    <col min="11786" max="12036" width="9.140625" style="16"/>
    <col min="12037" max="12037" width="26" style="16" customWidth="1"/>
    <col min="12038" max="12038" width="20.140625" style="16" customWidth="1"/>
    <col min="12039" max="12039" width="16.28515625" style="16" customWidth="1"/>
    <col min="12040" max="12040" width="9.140625" style="16"/>
    <col min="12041" max="12041" width="10.140625" style="16" bestFit="1" customWidth="1"/>
    <col min="12042" max="12292" width="9.140625" style="16"/>
    <col min="12293" max="12293" width="26" style="16" customWidth="1"/>
    <col min="12294" max="12294" width="20.140625" style="16" customWidth="1"/>
    <col min="12295" max="12295" width="16.28515625" style="16" customWidth="1"/>
    <col min="12296" max="12296" width="9.140625" style="16"/>
    <col min="12297" max="12297" width="10.140625" style="16" bestFit="1" customWidth="1"/>
    <col min="12298" max="12548" width="9.140625" style="16"/>
    <col min="12549" max="12549" width="26" style="16" customWidth="1"/>
    <col min="12550" max="12550" width="20.140625" style="16" customWidth="1"/>
    <col min="12551" max="12551" width="16.28515625" style="16" customWidth="1"/>
    <col min="12552" max="12552" width="9.140625" style="16"/>
    <col min="12553" max="12553" width="10.140625" style="16" bestFit="1" customWidth="1"/>
    <col min="12554" max="12804" width="9.140625" style="16"/>
    <col min="12805" max="12805" width="26" style="16" customWidth="1"/>
    <col min="12806" max="12806" width="20.140625" style="16" customWidth="1"/>
    <col min="12807" max="12807" width="16.28515625" style="16" customWidth="1"/>
    <col min="12808" max="12808" width="9.140625" style="16"/>
    <col min="12809" max="12809" width="10.140625" style="16" bestFit="1" customWidth="1"/>
    <col min="12810" max="13060" width="9.140625" style="16"/>
    <col min="13061" max="13061" width="26" style="16" customWidth="1"/>
    <col min="13062" max="13062" width="20.140625" style="16" customWidth="1"/>
    <col min="13063" max="13063" width="16.28515625" style="16" customWidth="1"/>
    <col min="13064" max="13064" width="9.140625" style="16"/>
    <col min="13065" max="13065" width="10.140625" style="16" bestFit="1" customWidth="1"/>
    <col min="13066" max="13316" width="9.140625" style="16"/>
    <col min="13317" max="13317" width="26" style="16" customWidth="1"/>
    <col min="13318" max="13318" width="20.140625" style="16" customWidth="1"/>
    <col min="13319" max="13319" width="16.28515625" style="16" customWidth="1"/>
    <col min="13320" max="13320" width="9.140625" style="16"/>
    <col min="13321" max="13321" width="10.140625" style="16" bestFit="1" customWidth="1"/>
    <col min="13322" max="13572" width="9.140625" style="16"/>
    <col min="13573" max="13573" width="26" style="16" customWidth="1"/>
    <col min="13574" max="13574" width="20.140625" style="16" customWidth="1"/>
    <col min="13575" max="13575" width="16.28515625" style="16" customWidth="1"/>
    <col min="13576" max="13576" width="9.140625" style="16"/>
    <col min="13577" max="13577" width="10.140625" style="16" bestFit="1" customWidth="1"/>
    <col min="13578" max="13828" width="9.140625" style="16"/>
    <col min="13829" max="13829" width="26" style="16" customWidth="1"/>
    <col min="13830" max="13830" width="20.140625" style="16" customWidth="1"/>
    <col min="13831" max="13831" width="16.28515625" style="16" customWidth="1"/>
    <col min="13832" max="13832" width="9.140625" style="16"/>
    <col min="13833" max="13833" width="10.140625" style="16" bestFit="1" customWidth="1"/>
    <col min="13834" max="14084" width="9.140625" style="16"/>
    <col min="14085" max="14085" width="26" style="16" customWidth="1"/>
    <col min="14086" max="14086" width="20.140625" style="16" customWidth="1"/>
    <col min="14087" max="14087" width="16.28515625" style="16" customWidth="1"/>
    <col min="14088" max="14088" width="9.140625" style="16"/>
    <col min="14089" max="14089" width="10.140625" style="16" bestFit="1" customWidth="1"/>
    <col min="14090" max="14340" width="9.140625" style="16"/>
    <col min="14341" max="14341" width="26" style="16" customWidth="1"/>
    <col min="14342" max="14342" width="20.140625" style="16" customWidth="1"/>
    <col min="14343" max="14343" width="16.28515625" style="16" customWidth="1"/>
    <col min="14344" max="14344" width="9.140625" style="16"/>
    <col min="14345" max="14345" width="10.140625" style="16" bestFit="1" customWidth="1"/>
    <col min="14346" max="14596" width="9.140625" style="16"/>
    <col min="14597" max="14597" width="26" style="16" customWidth="1"/>
    <col min="14598" max="14598" width="20.140625" style="16" customWidth="1"/>
    <col min="14599" max="14599" width="16.28515625" style="16" customWidth="1"/>
    <col min="14600" max="14600" width="9.140625" style="16"/>
    <col min="14601" max="14601" width="10.140625" style="16" bestFit="1" customWidth="1"/>
    <col min="14602" max="14852" width="9.140625" style="16"/>
    <col min="14853" max="14853" width="26" style="16" customWidth="1"/>
    <col min="14854" max="14854" width="20.140625" style="16" customWidth="1"/>
    <col min="14855" max="14855" width="16.28515625" style="16" customWidth="1"/>
    <col min="14856" max="14856" width="9.140625" style="16"/>
    <col min="14857" max="14857" width="10.140625" style="16" bestFit="1" customWidth="1"/>
    <col min="14858" max="15108" width="9.140625" style="16"/>
    <col min="15109" max="15109" width="26" style="16" customWidth="1"/>
    <col min="15110" max="15110" width="20.140625" style="16" customWidth="1"/>
    <col min="15111" max="15111" width="16.28515625" style="16" customWidth="1"/>
    <col min="15112" max="15112" width="9.140625" style="16"/>
    <col min="15113" max="15113" width="10.140625" style="16" bestFit="1" customWidth="1"/>
    <col min="15114" max="15364" width="9.140625" style="16"/>
    <col min="15365" max="15365" width="26" style="16" customWidth="1"/>
    <col min="15366" max="15366" width="20.140625" style="16" customWidth="1"/>
    <col min="15367" max="15367" width="16.28515625" style="16" customWidth="1"/>
    <col min="15368" max="15368" width="9.140625" style="16"/>
    <col min="15369" max="15369" width="10.140625" style="16" bestFit="1" customWidth="1"/>
    <col min="15370" max="15620" width="9.140625" style="16"/>
    <col min="15621" max="15621" width="26" style="16" customWidth="1"/>
    <col min="15622" max="15622" width="20.140625" style="16" customWidth="1"/>
    <col min="15623" max="15623" width="16.28515625" style="16" customWidth="1"/>
    <col min="15624" max="15624" width="9.140625" style="16"/>
    <col min="15625" max="15625" width="10.140625" style="16" bestFit="1" customWidth="1"/>
    <col min="15626" max="15876" width="9.140625" style="16"/>
    <col min="15877" max="15877" width="26" style="16" customWidth="1"/>
    <col min="15878" max="15878" width="20.140625" style="16" customWidth="1"/>
    <col min="15879" max="15879" width="16.28515625" style="16" customWidth="1"/>
    <col min="15880" max="15880" width="9.140625" style="16"/>
    <col min="15881" max="15881" width="10.140625" style="16" bestFit="1" customWidth="1"/>
    <col min="15882" max="16132" width="9.140625" style="16"/>
    <col min="16133" max="16133" width="26" style="16" customWidth="1"/>
    <col min="16134" max="16134" width="20.140625" style="16" customWidth="1"/>
    <col min="16135" max="16135" width="16.28515625" style="16" customWidth="1"/>
    <col min="16136" max="16136" width="9.140625" style="16"/>
    <col min="16137" max="16137" width="10.140625" style="16" bestFit="1" customWidth="1"/>
    <col min="16138" max="16384" width="9.140625" style="16"/>
  </cols>
  <sheetData>
    <row r="1" spans="1:15" x14ac:dyDescent="0.2">
      <c r="A1" s="165" t="s">
        <v>20</v>
      </c>
      <c r="B1" s="165"/>
      <c r="C1" s="165"/>
    </row>
    <row r="3" spans="1:15" x14ac:dyDescent="0.2">
      <c r="A3" s="166" t="s">
        <v>130</v>
      </c>
      <c r="B3" s="166"/>
      <c r="C3" s="166"/>
      <c r="D3" s="166"/>
    </row>
    <row r="5" spans="1:15" x14ac:dyDescent="0.2">
      <c r="A5" s="167" t="s">
        <v>21</v>
      </c>
      <c r="B5" s="168"/>
      <c r="C5" s="168"/>
      <c r="D5" s="168"/>
    </row>
    <row r="6" spans="1:15" ht="13.5" thickBot="1" x14ac:dyDescent="0.25">
      <c r="N6" s="17"/>
    </row>
    <row r="7" spans="1:15" ht="13.5" thickTop="1" x14ac:dyDescent="0.2">
      <c r="A7" s="18"/>
      <c r="B7" s="19"/>
      <c r="C7" s="20"/>
      <c r="D7" s="21">
        <v>2014</v>
      </c>
      <c r="E7" s="21">
        <v>2015</v>
      </c>
      <c r="F7" s="21">
        <v>2016</v>
      </c>
      <c r="G7" s="21" t="s">
        <v>22</v>
      </c>
      <c r="H7" s="21">
        <v>2017</v>
      </c>
      <c r="I7" s="21">
        <v>2018</v>
      </c>
      <c r="J7" s="21">
        <v>2019</v>
      </c>
      <c r="K7" s="21">
        <v>2020</v>
      </c>
      <c r="L7" s="21">
        <v>2021</v>
      </c>
      <c r="M7" s="21">
        <v>2023</v>
      </c>
      <c r="N7" s="17"/>
    </row>
    <row r="8" spans="1:15" x14ac:dyDescent="0.2">
      <c r="A8" s="22" t="s">
        <v>23</v>
      </c>
      <c r="B8" s="169" t="s">
        <v>24</v>
      </c>
      <c r="C8" s="170"/>
      <c r="D8" s="23" t="s">
        <v>25</v>
      </c>
      <c r="E8" s="23" t="s">
        <v>25</v>
      </c>
      <c r="F8" s="23" t="s">
        <v>25</v>
      </c>
      <c r="G8" s="23" t="s">
        <v>25</v>
      </c>
      <c r="H8" s="23" t="s">
        <v>25</v>
      </c>
      <c r="I8" s="23" t="s">
        <v>25</v>
      </c>
      <c r="J8" s="23" t="s">
        <v>25</v>
      </c>
      <c r="K8" s="23" t="s">
        <v>25</v>
      </c>
      <c r="L8" s="23" t="s">
        <v>25</v>
      </c>
      <c r="M8" s="23" t="s">
        <v>25</v>
      </c>
      <c r="N8" s="17"/>
    </row>
    <row r="9" spans="1:15" x14ac:dyDescent="0.2">
      <c r="A9" s="22" t="s">
        <v>26</v>
      </c>
      <c r="B9" s="24"/>
      <c r="C9" s="25"/>
      <c r="D9" s="26" t="s">
        <v>27</v>
      </c>
      <c r="E9" s="26" t="s">
        <v>27</v>
      </c>
      <c r="F9" s="26" t="s">
        <v>27</v>
      </c>
      <c r="G9" s="26" t="s">
        <v>27</v>
      </c>
      <c r="H9" s="26" t="s">
        <v>27</v>
      </c>
      <c r="I9" s="26" t="s">
        <v>27</v>
      </c>
      <c r="J9" s="26" t="s">
        <v>27</v>
      </c>
      <c r="K9" s="26" t="s">
        <v>27</v>
      </c>
      <c r="L9" s="26" t="s">
        <v>27</v>
      </c>
      <c r="M9" s="26" t="s">
        <v>27</v>
      </c>
      <c r="N9" s="17"/>
    </row>
    <row r="10" spans="1:15" ht="13.5" thickBot="1" x14ac:dyDescent="0.25">
      <c r="A10" s="27"/>
      <c r="B10" s="28"/>
      <c r="C10" s="29"/>
      <c r="D10" s="26" t="s">
        <v>28</v>
      </c>
      <c r="E10" s="26" t="s">
        <v>28</v>
      </c>
      <c r="F10" s="26" t="s">
        <v>28</v>
      </c>
      <c r="G10" s="26" t="s">
        <v>28</v>
      </c>
      <c r="H10" s="26" t="s">
        <v>28</v>
      </c>
      <c r="I10" s="26" t="s">
        <v>28</v>
      </c>
      <c r="J10" s="26" t="s">
        <v>28</v>
      </c>
      <c r="K10" s="26" t="s">
        <v>28</v>
      </c>
      <c r="L10" s="26" t="s">
        <v>28</v>
      </c>
      <c r="M10" s="26" t="s">
        <v>28</v>
      </c>
      <c r="N10" s="17"/>
    </row>
    <row r="11" spans="1:15" ht="13.5" thickTop="1" x14ac:dyDescent="0.2">
      <c r="A11" s="30"/>
      <c r="B11" s="31" t="s">
        <v>2</v>
      </c>
      <c r="C11" s="25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17"/>
    </row>
    <row r="12" spans="1:15" x14ac:dyDescent="0.2">
      <c r="A12" s="33">
        <v>1</v>
      </c>
      <c r="B12" s="34" t="s">
        <v>29</v>
      </c>
      <c r="C12" s="35"/>
      <c r="D12" s="36">
        <v>21043.6124499654</v>
      </c>
      <c r="E12" s="37">
        <v>12329.554871672724</v>
      </c>
      <c r="F12" s="37">
        <v>12278.045283903346</v>
      </c>
      <c r="G12" s="38"/>
      <c r="H12" s="38">
        <v>10662.69401969466</v>
      </c>
      <c r="I12" s="38">
        <v>7854.171404274809</v>
      </c>
      <c r="J12" s="38">
        <v>55327.731959899997</v>
      </c>
      <c r="K12" s="38">
        <v>37969.842846499996</v>
      </c>
      <c r="L12" s="38">
        <v>61897.452151000005</v>
      </c>
      <c r="M12" s="187" t="s">
        <v>131</v>
      </c>
      <c r="N12" s="17"/>
    </row>
    <row r="13" spans="1:15" x14ac:dyDescent="0.2">
      <c r="A13" s="33">
        <v>2</v>
      </c>
      <c r="B13" s="34" t="s">
        <v>30</v>
      </c>
      <c r="C13" s="35"/>
      <c r="D13" s="36">
        <v>1617.593371487889</v>
      </c>
      <c r="E13" s="37">
        <v>1231.3197490443924</v>
      </c>
      <c r="F13" s="37">
        <v>1410.7842093680295</v>
      </c>
      <c r="G13" s="38"/>
      <c r="H13" s="38">
        <v>1313.4114027480916</v>
      </c>
      <c r="I13" s="38">
        <v>1283.9870046564888</v>
      </c>
      <c r="J13" s="38">
        <v>1329.5791729</v>
      </c>
      <c r="K13" s="38">
        <v>1325.5560745</v>
      </c>
      <c r="L13" s="38">
        <v>1196.9404334000003</v>
      </c>
      <c r="M13" s="187" t="s">
        <v>132</v>
      </c>
      <c r="N13" s="17"/>
    </row>
    <row r="14" spans="1:15" x14ac:dyDescent="0.2">
      <c r="A14" s="33">
        <v>3</v>
      </c>
      <c r="B14" s="34" t="s">
        <v>31</v>
      </c>
      <c r="C14" s="35"/>
      <c r="D14" s="36">
        <v>34.452370000000002</v>
      </c>
      <c r="E14" s="37">
        <v>22.17146</v>
      </c>
      <c r="F14" s="37">
        <v>21.149139999999999</v>
      </c>
      <c r="G14" s="38"/>
      <c r="H14" s="38">
        <v>12.602820000000001</v>
      </c>
      <c r="I14" s="38">
        <v>33.297339999999998</v>
      </c>
      <c r="J14" s="38">
        <v>70.311710000000005</v>
      </c>
      <c r="K14" s="38">
        <v>293.12798999999995</v>
      </c>
      <c r="L14" s="38">
        <v>86.33569</v>
      </c>
      <c r="M14" s="187" t="s">
        <v>133</v>
      </c>
      <c r="N14" s="17"/>
    </row>
    <row r="15" spans="1:15" x14ac:dyDescent="0.2">
      <c r="A15" s="33">
        <v>4</v>
      </c>
      <c r="B15" s="34" t="s">
        <v>32</v>
      </c>
      <c r="C15" s="35"/>
      <c r="D15" s="37">
        <v>22695.658191453287</v>
      </c>
      <c r="E15" s="37">
        <v>13583.046080717117</v>
      </c>
      <c r="F15" s="37">
        <v>13709.978633271376</v>
      </c>
      <c r="G15" s="37">
        <v>0</v>
      </c>
      <c r="H15" s="37">
        <v>11988.708242442752</v>
      </c>
      <c r="I15" s="37">
        <v>9171.4557489312974</v>
      </c>
      <c r="J15" s="37">
        <v>56727.622842799996</v>
      </c>
      <c r="K15" s="37">
        <v>39588.526910999994</v>
      </c>
      <c r="L15" s="37">
        <v>63180.728274400004</v>
      </c>
      <c r="M15" s="188" t="s">
        <v>131</v>
      </c>
      <c r="N15" s="46"/>
      <c r="O15" s="39"/>
    </row>
    <row r="16" spans="1:15" x14ac:dyDescent="0.2">
      <c r="A16" s="30"/>
      <c r="B16" s="24"/>
      <c r="C16" s="25"/>
      <c r="D16" s="40"/>
      <c r="E16" s="40"/>
      <c r="F16" s="40"/>
      <c r="G16" s="40"/>
      <c r="H16" s="40"/>
      <c r="I16" s="40"/>
      <c r="J16" s="40"/>
      <c r="K16" s="40"/>
      <c r="L16" s="40"/>
      <c r="M16" s="189"/>
      <c r="N16" s="17"/>
    </row>
    <row r="17" spans="1:15" x14ac:dyDescent="0.2">
      <c r="A17" s="30"/>
      <c r="B17" s="31" t="s">
        <v>33</v>
      </c>
      <c r="C17" s="25"/>
      <c r="D17" s="40"/>
      <c r="E17" s="40"/>
      <c r="F17" s="40"/>
      <c r="G17" s="40"/>
      <c r="H17" s="40"/>
      <c r="I17" s="40"/>
      <c r="J17" s="40"/>
      <c r="K17" s="40"/>
      <c r="L17" s="40"/>
      <c r="M17" s="189"/>
      <c r="N17" s="17"/>
    </row>
    <row r="18" spans="1:15" x14ac:dyDescent="0.2">
      <c r="A18" s="33">
        <v>5</v>
      </c>
      <c r="B18" s="34" t="s">
        <v>29</v>
      </c>
      <c r="C18" s="35"/>
      <c r="D18" s="36">
        <v>5917.0593200346057</v>
      </c>
      <c r="E18" s="37">
        <v>6344.8291415328749</v>
      </c>
      <c r="F18" s="37">
        <v>5617.3868700000003</v>
      </c>
      <c r="G18" s="38"/>
      <c r="H18" s="38">
        <v>5880.1798803053407</v>
      </c>
      <c r="I18" s="38">
        <v>4751.6105504580146</v>
      </c>
      <c r="J18" s="38">
        <v>5633.3214401000005</v>
      </c>
      <c r="K18" s="38">
        <v>6234.4421435000013</v>
      </c>
      <c r="L18" s="38">
        <v>6518.4227889999993</v>
      </c>
      <c r="M18" s="187" t="s">
        <v>132</v>
      </c>
      <c r="N18" s="17"/>
    </row>
    <row r="19" spans="1:15" x14ac:dyDescent="0.2">
      <c r="A19" s="33">
        <v>6</v>
      </c>
      <c r="B19" s="34" t="s">
        <v>34</v>
      </c>
      <c r="C19" s="35"/>
      <c r="D19" s="36">
        <v>1293.8824185121107</v>
      </c>
      <c r="E19" s="37">
        <v>1672.121420252789</v>
      </c>
      <c r="F19" s="37">
        <v>1988.4659367286247</v>
      </c>
      <c r="G19" s="38"/>
      <c r="H19" s="38">
        <v>2201.4804755725195</v>
      </c>
      <c r="I19" s="38">
        <v>2173.2186504580145</v>
      </c>
      <c r="J19" s="38">
        <v>1936.3157170999998</v>
      </c>
      <c r="K19" s="38">
        <v>1905.1451155000004</v>
      </c>
      <c r="L19" s="38">
        <v>1698.2266866000002</v>
      </c>
      <c r="M19" s="187" t="s">
        <v>132</v>
      </c>
      <c r="N19" s="17"/>
    </row>
    <row r="20" spans="1:15" x14ac:dyDescent="0.2">
      <c r="A20" s="33">
        <v>7</v>
      </c>
      <c r="B20" s="34" t="s">
        <v>31</v>
      </c>
      <c r="C20" s="35"/>
      <c r="D20" s="36">
        <v>156.00811000000002</v>
      </c>
      <c r="E20" s="37">
        <v>138.56324999999998</v>
      </c>
      <c r="F20" s="37">
        <v>137.40909000000002</v>
      </c>
      <c r="G20" s="38"/>
      <c r="H20" s="38">
        <v>133.20817000000002</v>
      </c>
      <c r="I20" s="38">
        <v>30.243470000000002</v>
      </c>
      <c r="J20" s="38">
        <v>47.78098</v>
      </c>
      <c r="K20" s="38">
        <v>105.83054</v>
      </c>
      <c r="L20" s="38">
        <v>63.826970000000003</v>
      </c>
      <c r="M20" s="187" t="s">
        <v>134</v>
      </c>
      <c r="N20" s="17"/>
    </row>
    <row r="21" spans="1:15" x14ac:dyDescent="0.2">
      <c r="A21" s="33">
        <v>8</v>
      </c>
      <c r="B21" s="34" t="s">
        <v>35</v>
      </c>
      <c r="C21" s="35"/>
      <c r="D21" s="37">
        <v>7366.9498485467166</v>
      </c>
      <c r="E21" s="37">
        <v>8155.5138117856641</v>
      </c>
      <c r="F21" s="37">
        <v>7743.2618967286253</v>
      </c>
      <c r="G21" s="37">
        <v>0</v>
      </c>
      <c r="H21" s="37">
        <v>8214.8685258778605</v>
      </c>
      <c r="I21" s="37">
        <v>6955.072670916029</v>
      </c>
      <c r="J21" s="37">
        <v>7617.4181372000003</v>
      </c>
      <c r="K21" s="37">
        <v>8245.4177990000026</v>
      </c>
      <c r="L21" s="37">
        <v>8280.4764455999994</v>
      </c>
      <c r="M21" s="188" t="s">
        <v>132</v>
      </c>
      <c r="N21" s="46"/>
      <c r="O21" s="39"/>
    </row>
    <row r="22" spans="1:15" x14ac:dyDescent="0.2">
      <c r="A22" s="30"/>
      <c r="B22" s="24"/>
      <c r="C22" s="25"/>
      <c r="D22" s="37"/>
      <c r="E22" s="37"/>
      <c r="F22" s="37"/>
      <c r="G22" s="37"/>
      <c r="H22" s="37"/>
      <c r="I22" s="37"/>
      <c r="J22" s="37"/>
      <c r="K22" s="37"/>
      <c r="L22" s="37"/>
      <c r="M22" s="188"/>
      <c r="N22" s="17"/>
    </row>
    <row r="23" spans="1:15" x14ac:dyDescent="0.2">
      <c r="A23" s="33">
        <v>9</v>
      </c>
      <c r="B23" s="41" t="s">
        <v>36</v>
      </c>
      <c r="C23" s="35"/>
      <c r="D23" s="42">
        <v>30062.608040000003</v>
      </c>
      <c r="E23" s="42">
        <v>21738.559892502781</v>
      </c>
      <c r="F23" s="42">
        <v>21453.240530000003</v>
      </c>
      <c r="G23" s="42">
        <v>0</v>
      </c>
      <c r="H23" s="42">
        <v>20203.576768320614</v>
      </c>
      <c r="I23" s="42">
        <v>16126.528419847327</v>
      </c>
      <c r="J23" s="42">
        <v>64345.040979999998</v>
      </c>
      <c r="K23" s="42">
        <v>47833.944709999996</v>
      </c>
      <c r="L23" s="42">
        <v>71461.204720000009</v>
      </c>
      <c r="M23" s="190" t="s">
        <v>131</v>
      </c>
      <c r="N23" s="46"/>
    </row>
    <row r="24" spans="1:15" ht="13.5" thickBot="1" x14ac:dyDescent="0.25">
      <c r="A24" s="43"/>
      <c r="B24" s="28"/>
      <c r="C24" s="29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17"/>
    </row>
    <row r="25" spans="1:15" ht="13.5" thickTop="1" x14ac:dyDescent="0.2">
      <c r="C25" s="17"/>
      <c r="D25" s="45"/>
      <c r="E25" s="45"/>
      <c r="F25" s="46"/>
      <c r="G25" s="46"/>
      <c r="H25" s="46"/>
      <c r="I25" s="46"/>
      <c r="J25" s="46"/>
      <c r="K25" s="46"/>
      <c r="L25" s="46"/>
      <c r="N25" s="17"/>
    </row>
    <row r="26" spans="1:15" x14ac:dyDescent="0.2">
      <c r="A26" s="39"/>
      <c r="B26" s="47"/>
      <c r="C26" s="48"/>
      <c r="D26" s="49"/>
      <c r="E26" s="50"/>
      <c r="F26" s="51"/>
      <c r="G26" s="51"/>
      <c r="H26" s="51"/>
      <c r="I26" s="52">
        <v>3773.2323300000003</v>
      </c>
      <c r="J26" s="52"/>
      <c r="K26" s="51"/>
      <c r="L26" s="51"/>
    </row>
    <row r="27" spans="1:15" x14ac:dyDescent="0.2">
      <c r="A27" s="39"/>
      <c r="B27" s="47"/>
      <c r="C27" s="48"/>
      <c r="D27" s="48"/>
      <c r="E27" s="53"/>
      <c r="F27" s="51"/>
      <c r="G27" s="51"/>
      <c r="H27" s="51">
        <v>20121.095559999998</v>
      </c>
      <c r="I27" s="52">
        <v>16126.548280000003</v>
      </c>
      <c r="J27" s="52"/>
      <c r="K27" s="51"/>
      <c r="L27" s="51"/>
      <c r="M27" s="39"/>
    </row>
    <row r="28" spans="1:15" x14ac:dyDescent="0.2">
      <c r="A28" s="39"/>
      <c r="B28" s="47"/>
      <c r="C28" s="48"/>
      <c r="D28" s="48"/>
      <c r="E28" s="53"/>
      <c r="F28" s="52"/>
      <c r="G28" s="52"/>
      <c r="H28" s="51">
        <v>82.481208320616133</v>
      </c>
      <c r="I28" s="54">
        <v>1.9860152675391873E-2</v>
      </c>
      <c r="J28" s="54"/>
      <c r="K28" s="52"/>
      <c r="L28" s="52"/>
    </row>
    <row r="29" spans="1:15" x14ac:dyDescent="0.2">
      <c r="A29" s="56" t="s">
        <v>122</v>
      </c>
      <c r="B29" s="163"/>
      <c r="C29" s="164"/>
      <c r="D29" s="56"/>
      <c r="E29" s="57"/>
      <c r="F29" s="58"/>
      <c r="G29" s="58"/>
      <c r="H29" s="58"/>
      <c r="I29" s="58"/>
      <c r="J29" s="58"/>
      <c r="K29" s="58"/>
      <c r="L29" s="58"/>
      <c r="M29" s="39"/>
    </row>
    <row r="30" spans="1:15" x14ac:dyDescent="0.2">
      <c r="A30" s="56" t="s">
        <v>123</v>
      </c>
      <c r="B30" s="55"/>
      <c r="C30" s="56"/>
      <c r="D30" s="60"/>
      <c r="E30" s="61"/>
      <c r="F30" s="61"/>
      <c r="G30" s="61"/>
      <c r="H30" s="61"/>
      <c r="I30" s="61"/>
      <c r="J30" s="61"/>
      <c r="K30" s="61"/>
      <c r="L30" s="140"/>
      <c r="M30" s="46"/>
      <c r="N30" s="17"/>
    </row>
    <row r="31" spans="1:15" x14ac:dyDescent="0.2">
      <c r="A31" s="56"/>
      <c r="B31" s="55"/>
      <c r="C31" s="56"/>
      <c r="M31" s="46"/>
      <c r="N31" s="17"/>
    </row>
    <row r="32" spans="1:15" x14ac:dyDescent="0.2">
      <c r="A32" s="56"/>
      <c r="B32" s="55"/>
      <c r="C32" s="56"/>
      <c r="L32" s="46">
        <v>16370.056099999998</v>
      </c>
      <c r="M32" s="157"/>
      <c r="N32" s="13"/>
    </row>
    <row r="33" spans="1:14" x14ac:dyDescent="0.2">
      <c r="A33" s="56" t="s">
        <v>124</v>
      </c>
      <c r="B33" s="55"/>
      <c r="C33" s="56" t="s">
        <v>125</v>
      </c>
      <c r="D33" s="56"/>
      <c r="E33" s="57"/>
      <c r="F33" s="57"/>
      <c r="G33" s="57"/>
      <c r="H33" s="57"/>
      <c r="I33" s="57"/>
      <c r="J33" s="57"/>
      <c r="K33" s="57"/>
      <c r="L33" s="58">
        <v>65806.213180000006</v>
      </c>
      <c r="M33" s="58"/>
      <c r="N33" s="13"/>
    </row>
    <row r="34" spans="1:14" x14ac:dyDescent="0.2">
      <c r="A34" s="56"/>
      <c r="B34" s="55"/>
      <c r="C34" s="56"/>
      <c r="D34" s="60"/>
      <c r="E34" s="61"/>
      <c r="F34" s="61"/>
      <c r="G34" s="61"/>
      <c r="H34" s="61"/>
      <c r="I34" s="61"/>
      <c r="J34" s="61"/>
      <c r="K34" s="61"/>
      <c r="L34" s="141">
        <v>188.42901000000001</v>
      </c>
      <c r="M34" s="141"/>
      <c r="N34" s="155"/>
    </row>
    <row r="35" spans="1:14" x14ac:dyDescent="0.2">
      <c r="A35" s="55"/>
      <c r="B35" s="59"/>
      <c r="C35" s="55"/>
      <c r="L35" s="46">
        <v>49247.728070000005</v>
      </c>
      <c r="M35" s="46"/>
      <c r="N35" s="156"/>
    </row>
    <row r="36" spans="1:14" x14ac:dyDescent="0.2">
      <c r="A36" s="62"/>
      <c r="B36" s="161" t="s">
        <v>37</v>
      </c>
      <c r="D36" s="48"/>
      <c r="E36" s="53"/>
      <c r="F36" s="53"/>
      <c r="G36" s="53"/>
      <c r="H36" s="53"/>
      <c r="I36" s="53"/>
      <c r="J36" s="53"/>
      <c r="K36" s="53"/>
      <c r="L36" s="54">
        <v>65806.213180000006</v>
      </c>
      <c r="M36" s="54"/>
      <c r="N36" s="13"/>
    </row>
    <row r="37" spans="1:14" x14ac:dyDescent="0.2">
      <c r="A37" s="62"/>
      <c r="B37" s="161"/>
      <c r="J37" s="46"/>
      <c r="L37" s="46"/>
      <c r="M37" s="46"/>
    </row>
    <row r="38" spans="1:14" x14ac:dyDescent="0.2">
      <c r="B38" s="56"/>
      <c r="C38" s="56" t="s">
        <v>126</v>
      </c>
      <c r="J38" s="46"/>
    </row>
    <row r="39" spans="1:14" x14ac:dyDescent="0.2">
      <c r="A39" s="56" t="s">
        <v>127</v>
      </c>
      <c r="B39" s="56"/>
      <c r="J39" s="45"/>
    </row>
    <row r="40" spans="1:14" x14ac:dyDescent="0.2">
      <c r="A40" s="56"/>
      <c r="B40" s="56"/>
      <c r="J40" s="46"/>
    </row>
    <row r="41" spans="1:14" x14ac:dyDescent="0.2">
      <c r="A41" s="55"/>
      <c r="B41" s="59"/>
      <c r="C41" s="11"/>
      <c r="J41" s="46"/>
    </row>
    <row r="42" spans="1:14" x14ac:dyDescent="0.2">
      <c r="A42" s="162"/>
      <c r="B42" s="161" t="s">
        <v>37</v>
      </c>
      <c r="J42" s="46"/>
    </row>
  </sheetData>
  <mergeCells count="4">
    <mergeCell ref="A1:C1"/>
    <mergeCell ref="A3:D3"/>
    <mergeCell ref="A5:D5"/>
    <mergeCell ref="B8:C8"/>
  </mergeCell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tabColor rgb="FFFF0000"/>
  </sheetPr>
  <dimension ref="A1:E89"/>
  <sheetViews>
    <sheetView workbookViewId="0">
      <selection activeCell="E7" sqref="E7"/>
    </sheetView>
  </sheetViews>
  <sheetFormatPr defaultColWidth="9.140625" defaultRowHeight="12.75" x14ac:dyDescent="0.2"/>
  <cols>
    <col min="1" max="1" width="6.140625" style="1" customWidth="1"/>
    <col min="2" max="2" width="11" style="1" customWidth="1"/>
    <col min="3" max="3" width="46.42578125" style="1" bestFit="1" customWidth="1"/>
    <col min="4" max="4" width="14.5703125" style="1" customWidth="1"/>
    <col min="5" max="5" width="50.140625" style="7" customWidth="1"/>
    <col min="6" max="16384" width="9.140625" style="1"/>
  </cols>
  <sheetData>
    <row r="1" spans="1:5" x14ac:dyDescent="0.2">
      <c r="A1" s="63" t="s">
        <v>20</v>
      </c>
      <c r="B1" s="63"/>
      <c r="C1" s="63"/>
      <c r="D1" s="64"/>
    </row>
    <row r="2" spans="1:5" x14ac:dyDescent="0.2">
      <c r="A2" s="64"/>
      <c r="B2" s="64"/>
      <c r="C2" s="64"/>
      <c r="D2" s="64"/>
      <c r="E2" s="145"/>
    </row>
    <row r="3" spans="1:5" x14ac:dyDescent="0.2">
      <c r="A3" s="65" t="s">
        <v>129</v>
      </c>
      <c r="B3" s="63"/>
      <c r="C3" s="63"/>
      <c r="D3" s="64"/>
    </row>
    <row r="4" spans="1:5" x14ac:dyDescent="0.2">
      <c r="A4" s="65" t="s">
        <v>38</v>
      </c>
      <c r="B4" s="66"/>
      <c r="C4" s="66"/>
      <c r="D4" s="64"/>
    </row>
    <row r="5" spans="1:5" ht="13.5" thickBot="1" x14ac:dyDescent="0.25">
      <c r="A5" s="67"/>
      <c r="B5" s="67"/>
      <c r="C5" s="67"/>
      <c r="D5" s="68" t="s">
        <v>14</v>
      </c>
    </row>
    <row r="6" spans="1:5" ht="13.5" thickTop="1" x14ac:dyDescent="0.2">
      <c r="A6" s="69" t="s">
        <v>18</v>
      </c>
      <c r="B6" s="70">
        <v>2</v>
      </c>
      <c r="C6" s="70">
        <v>3</v>
      </c>
      <c r="D6" s="70">
        <v>4</v>
      </c>
    </row>
    <row r="7" spans="1:5" ht="39" thickBot="1" x14ac:dyDescent="0.25">
      <c r="A7" s="71" t="s">
        <v>39</v>
      </c>
      <c r="B7" s="72" t="s">
        <v>40</v>
      </c>
      <c r="C7" s="73"/>
      <c r="D7" s="74" t="s">
        <v>119</v>
      </c>
    </row>
    <row r="8" spans="1:5" ht="15.75" thickTop="1" x14ac:dyDescent="0.25">
      <c r="A8" s="75" t="s">
        <v>41</v>
      </c>
      <c r="B8" s="76" t="s">
        <v>42</v>
      </c>
      <c r="C8" s="77"/>
      <c r="D8" s="78"/>
    </row>
    <row r="9" spans="1:5" x14ac:dyDescent="0.2">
      <c r="A9" s="79">
        <v>1</v>
      </c>
      <c r="B9" s="80" t="s">
        <v>43</v>
      </c>
      <c r="C9" s="81"/>
      <c r="D9" s="183" t="s">
        <v>135</v>
      </c>
    </row>
    <row r="10" spans="1:5" x14ac:dyDescent="0.2">
      <c r="A10" s="79">
        <v>2</v>
      </c>
      <c r="B10" s="82">
        <v>601</v>
      </c>
      <c r="C10" s="83" t="s">
        <v>44</v>
      </c>
      <c r="D10" s="183" t="s">
        <v>134</v>
      </c>
    </row>
    <row r="11" spans="1:5" x14ac:dyDescent="0.2">
      <c r="A11" s="79">
        <v>3</v>
      </c>
      <c r="B11" s="82"/>
      <c r="C11" s="84" t="s">
        <v>3</v>
      </c>
      <c r="D11" s="184" t="s">
        <v>133</v>
      </c>
    </row>
    <row r="12" spans="1:5" x14ac:dyDescent="0.2">
      <c r="A12" s="79">
        <v>4</v>
      </c>
      <c r="B12" s="82"/>
      <c r="C12" s="84" t="s">
        <v>5</v>
      </c>
      <c r="D12" s="184" t="s">
        <v>133</v>
      </c>
    </row>
    <row r="13" spans="1:5" x14ac:dyDescent="0.2">
      <c r="A13" s="79">
        <v>5</v>
      </c>
      <c r="B13" s="82"/>
      <c r="C13" s="84" t="s">
        <v>45</v>
      </c>
      <c r="D13" s="184" t="s">
        <v>133</v>
      </c>
    </row>
    <row r="14" spans="1:5" x14ac:dyDescent="0.2">
      <c r="A14" s="79">
        <v>6</v>
      </c>
      <c r="B14" s="82"/>
      <c r="C14" s="84" t="s">
        <v>46</v>
      </c>
      <c r="D14" s="184" t="s">
        <v>133</v>
      </c>
    </row>
    <row r="15" spans="1:5" x14ac:dyDescent="0.2">
      <c r="A15" s="79">
        <v>7</v>
      </c>
      <c r="B15" s="82"/>
      <c r="C15" s="84" t="s">
        <v>47</v>
      </c>
      <c r="D15" s="184"/>
    </row>
    <row r="16" spans="1:5" x14ac:dyDescent="0.2">
      <c r="A16" s="79">
        <v>8</v>
      </c>
      <c r="B16" s="82"/>
      <c r="C16" s="84" t="s">
        <v>48</v>
      </c>
      <c r="D16" s="184" t="s">
        <v>134</v>
      </c>
    </row>
    <row r="17" spans="1:4" x14ac:dyDescent="0.2">
      <c r="A17" s="79">
        <v>9</v>
      </c>
      <c r="B17" s="82">
        <v>602</v>
      </c>
      <c r="C17" s="83" t="s">
        <v>15</v>
      </c>
      <c r="D17" s="183" t="s">
        <v>132</v>
      </c>
    </row>
    <row r="18" spans="1:4" x14ac:dyDescent="0.2">
      <c r="A18" s="79">
        <v>10</v>
      </c>
      <c r="B18" s="82"/>
      <c r="C18" s="85" t="s">
        <v>9</v>
      </c>
      <c r="D18" s="184" t="s">
        <v>134</v>
      </c>
    </row>
    <row r="19" spans="1:4" x14ac:dyDescent="0.2">
      <c r="A19" s="79">
        <v>11</v>
      </c>
      <c r="B19" s="82"/>
      <c r="C19" s="85" t="s">
        <v>49</v>
      </c>
      <c r="D19" s="184" t="s">
        <v>134</v>
      </c>
    </row>
    <row r="20" spans="1:4" x14ac:dyDescent="0.2">
      <c r="A20" s="79">
        <v>12</v>
      </c>
      <c r="B20" s="82"/>
      <c r="C20" s="84" t="s">
        <v>11</v>
      </c>
      <c r="D20" s="184" t="s">
        <v>132</v>
      </c>
    </row>
    <row r="21" spans="1:4" x14ac:dyDescent="0.2">
      <c r="A21" s="79">
        <v>13</v>
      </c>
      <c r="B21" s="82"/>
      <c r="C21" s="84" t="s">
        <v>50</v>
      </c>
      <c r="D21" s="184" t="s">
        <v>134</v>
      </c>
    </row>
    <row r="22" spans="1:4" x14ac:dyDescent="0.2">
      <c r="A22" s="79">
        <v>14</v>
      </c>
      <c r="B22" s="82"/>
      <c r="C22" s="84" t="s">
        <v>8</v>
      </c>
      <c r="D22" s="184" t="s">
        <v>134</v>
      </c>
    </row>
    <row r="23" spans="1:4" x14ac:dyDescent="0.2">
      <c r="A23" s="79">
        <v>15</v>
      </c>
      <c r="B23" s="82"/>
      <c r="C23" s="84" t="s">
        <v>51</v>
      </c>
      <c r="D23" s="184" t="s">
        <v>136</v>
      </c>
    </row>
    <row r="24" spans="1:4" x14ac:dyDescent="0.2">
      <c r="A24" s="79">
        <v>16</v>
      </c>
      <c r="B24" s="82"/>
      <c r="C24" s="84" t="s">
        <v>7</v>
      </c>
      <c r="D24" s="184" t="s">
        <v>136</v>
      </c>
    </row>
    <row r="25" spans="1:4" x14ac:dyDescent="0.2">
      <c r="A25" s="79">
        <v>17</v>
      </c>
      <c r="B25" s="82"/>
      <c r="C25" s="84" t="s">
        <v>52</v>
      </c>
      <c r="D25" s="184" t="s">
        <v>136</v>
      </c>
    </row>
    <row r="26" spans="1:4" x14ac:dyDescent="0.2">
      <c r="A26" s="79">
        <v>18</v>
      </c>
      <c r="B26" s="82"/>
      <c r="C26" s="84" t="s">
        <v>53</v>
      </c>
      <c r="D26" s="184" t="s">
        <v>134</v>
      </c>
    </row>
    <row r="27" spans="1:4" x14ac:dyDescent="0.2">
      <c r="A27" s="79">
        <v>19</v>
      </c>
      <c r="B27" s="82">
        <v>603</v>
      </c>
      <c r="C27" s="83" t="s">
        <v>12</v>
      </c>
      <c r="D27" s="184" t="s">
        <v>132</v>
      </c>
    </row>
    <row r="28" spans="1:4" x14ac:dyDescent="0.2">
      <c r="A28" s="79">
        <v>20</v>
      </c>
      <c r="B28" s="82">
        <v>604</v>
      </c>
      <c r="C28" s="83" t="s">
        <v>19</v>
      </c>
      <c r="D28" s="184" t="s">
        <v>132</v>
      </c>
    </row>
    <row r="29" spans="1:4" x14ac:dyDescent="0.2">
      <c r="A29" s="79">
        <v>21</v>
      </c>
      <c r="B29" s="82">
        <v>605</v>
      </c>
      <c r="C29" s="83" t="s">
        <v>54</v>
      </c>
      <c r="D29" s="184" t="s">
        <v>134</v>
      </c>
    </row>
    <row r="30" spans="1:4" x14ac:dyDescent="0.2">
      <c r="A30" s="79">
        <v>22</v>
      </c>
      <c r="B30" s="82">
        <v>608</v>
      </c>
      <c r="C30" s="84" t="s">
        <v>55</v>
      </c>
      <c r="D30" s="184" t="s">
        <v>134</v>
      </c>
    </row>
    <row r="31" spans="1:4" x14ac:dyDescent="0.2">
      <c r="A31" s="79">
        <v>23</v>
      </c>
      <c r="B31" s="82">
        <v>609</v>
      </c>
      <c r="C31" s="83" t="s">
        <v>6</v>
      </c>
      <c r="D31" s="183" t="s">
        <v>133</v>
      </c>
    </row>
    <row r="32" spans="1:4" x14ac:dyDescent="0.2">
      <c r="A32" s="79">
        <v>24</v>
      </c>
      <c r="B32" s="82"/>
      <c r="C32" s="85" t="s">
        <v>10</v>
      </c>
      <c r="D32" s="184" t="s">
        <v>136</v>
      </c>
    </row>
    <row r="33" spans="1:4" x14ac:dyDescent="0.2">
      <c r="A33" s="79">
        <v>25</v>
      </c>
      <c r="B33" s="82"/>
      <c r="C33" s="85" t="s">
        <v>56</v>
      </c>
      <c r="D33" s="184" t="s">
        <v>133</v>
      </c>
    </row>
    <row r="34" spans="1:4" x14ac:dyDescent="0.2">
      <c r="A34" s="79">
        <v>26</v>
      </c>
      <c r="B34" s="82"/>
      <c r="C34" s="85" t="s">
        <v>57</v>
      </c>
      <c r="D34" s="184"/>
    </row>
    <row r="35" spans="1:4" x14ac:dyDescent="0.2">
      <c r="A35" s="79">
        <v>27</v>
      </c>
      <c r="B35" s="82"/>
      <c r="C35" s="85" t="s">
        <v>58</v>
      </c>
      <c r="D35" s="184"/>
    </row>
    <row r="36" spans="1:4" x14ac:dyDescent="0.2">
      <c r="A36" s="79">
        <v>28</v>
      </c>
      <c r="B36" s="82"/>
      <c r="C36" s="85" t="s">
        <v>59</v>
      </c>
      <c r="D36" s="184"/>
    </row>
    <row r="37" spans="1:4" x14ac:dyDescent="0.2">
      <c r="A37" s="79">
        <v>29</v>
      </c>
      <c r="B37" s="82"/>
      <c r="C37" s="85" t="s">
        <v>31</v>
      </c>
      <c r="D37" s="184" t="s">
        <v>133</v>
      </c>
    </row>
    <row r="38" spans="1:4" x14ac:dyDescent="0.2">
      <c r="A38" s="79">
        <v>30</v>
      </c>
      <c r="B38" s="87" t="s">
        <v>4</v>
      </c>
      <c r="C38" s="85"/>
      <c r="D38" s="184"/>
    </row>
    <row r="39" spans="1:4" x14ac:dyDescent="0.2">
      <c r="A39" s="79">
        <v>31</v>
      </c>
      <c r="B39" s="82">
        <v>601</v>
      </c>
      <c r="C39" s="83" t="s">
        <v>44</v>
      </c>
      <c r="D39" s="183" t="s">
        <v>131</v>
      </c>
    </row>
    <row r="40" spans="1:4" x14ac:dyDescent="0.2">
      <c r="A40" s="79">
        <v>32</v>
      </c>
      <c r="B40" s="88"/>
      <c r="C40" s="85" t="s">
        <v>60</v>
      </c>
      <c r="D40" s="184" t="s">
        <v>135</v>
      </c>
    </row>
    <row r="41" spans="1:4" x14ac:dyDescent="0.2">
      <c r="A41" s="79">
        <v>33</v>
      </c>
      <c r="B41" s="88"/>
      <c r="C41" s="85" t="s">
        <v>61</v>
      </c>
      <c r="D41" s="184" t="s">
        <v>134</v>
      </c>
    </row>
    <row r="42" spans="1:4" x14ac:dyDescent="0.2">
      <c r="A42" s="79">
        <v>34</v>
      </c>
      <c r="B42" s="88"/>
      <c r="C42" s="85" t="s">
        <v>62</v>
      </c>
      <c r="D42" s="184" t="s">
        <v>134</v>
      </c>
    </row>
    <row r="43" spans="1:4" x14ac:dyDescent="0.2">
      <c r="A43" s="79">
        <v>35</v>
      </c>
      <c r="B43" s="88"/>
      <c r="C43" s="85" t="s">
        <v>63</v>
      </c>
      <c r="D43" s="184" t="s">
        <v>134</v>
      </c>
    </row>
    <row r="44" spans="1:4" x14ac:dyDescent="0.2">
      <c r="A44" s="79">
        <v>36</v>
      </c>
      <c r="B44" s="88"/>
      <c r="C44" s="85" t="s">
        <v>64</v>
      </c>
      <c r="D44" s="184" t="s">
        <v>135</v>
      </c>
    </row>
    <row r="45" spans="1:4" x14ac:dyDescent="0.2">
      <c r="A45" s="79"/>
      <c r="B45" s="89" t="s">
        <v>65</v>
      </c>
      <c r="C45" s="90"/>
      <c r="D45" s="183" t="s">
        <v>131</v>
      </c>
    </row>
    <row r="46" spans="1:4" ht="15" x14ac:dyDescent="0.25">
      <c r="A46" s="91" t="s">
        <v>66</v>
      </c>
      <c r="B46" s="92" t="s">
        <v>34</v>
      </c>
      <c r="C46" s="93"/>
      <c r="D46" s="185"/>
    </row>
    <row r="47" spans="1:4" x14ac:dyDescent="0.2">
      <c r="A47" s="94">
        <v>1</v>
      </c>
      <c r="B47" s="82">
        <v>601</v>
      </c>
      <c r="C47" s="83" t="s">
        <v>44</v>
      </c>
      <c r="D47" s="183" t="s">
        <v>136</v>
      </c>
    </row>
    <row r="48" spans="1:4" x14ac:dyDescent="0.2">
      <c r="A48" s="79">
        <v>2</v>
      </c>
      <c r="B48" s="86"/>
      <c r="C48" s="84" t="s">
        <v>67</v>
      </c>
      <c r="D48" s="184"/>
    </row>
    <row r="49" spans="1:4" x14ac:dyDescent="0.2">
      <c r="A49" s="79">
        <v>3</v>
      </c>
      <c r="B49" s="86"/>
      <c r="C49" s="84" t="s">
        <v>68</v>
      </c>
      <c r="D49" s="184"/>
    </row>
    <row r="50" spans="1:4" x14ac:dyDescent="0.2">
      <c r="A50" s="79">
        <v>4</v>
      </c>
      <c r="B50" s="86"/>
      <c r="C50" s="84" t="s">
        <v>69</v>
      </c>
      <c r="D50" s="184" t="s">
        <v>136</v>
      </c>
    </row>
    <row r="51" spans="1:4" x14ac:dyDescent="0.2">
      <c r="A51" s="79">
        <v>5</v>
      </c>
      <c r="B51" s="86"/>
      <c r="C51" s="84" t="s">
        <v>5</v>
      </c>
      <c r="D51" s="184"/>
    </row>
    <row r="52" spans="1:4" x14ac:dyDescent="0.2">
      <c r="A52" s="79">
        <v>6</v>
      </c>
      <c r="B52" s="86"/>
      <c r="C52" s="84" t="s">
        <v>70</v>
      </c>
      <c r="D52" s="184"/>
    </row>
    <row r="53" spans="1:4" x14ac:dyDescent="0.2">
      <c r="A53" s="79">
        <v>7</v>
      </c>
      <c r="B53" s="86"/>
      <c r="C53" s="84" t="s">
        <v>48</v>
      </c>
      <c r="D53" s="184"/>
    </row>
    <row r="54" spans="1:4" x14ac:dyDescent="0.2">
      <c r="A54" s="79"/>
      <c r="B54" s="82">
        <v>602</v>
      </c>
      <c r="C54" s="83" t="s">
        <v>15</v>
      </c>
      <c r="D54" s="183" t="s">
        <v>132</v>
      </c>
    </row>
    <row r="55" spans="1:4" x14ac:dyDescent="0.2">
      <c r="A55" s="79">
        <v>1</v>
      </c>
      <c r="B55" s="82"/>
      <c r="C55" s="85" t="s">
        <v>9</v>
      </c>
      <c r="D55" s="184"/>
    </row>
    <row r="56" spans="1:4" x14ac:dyDescent="0.2">
      <c r="A56" s="79">
        <v>2</v>
      </c>
      <c r="B56" s="82"/>
      <c r="C56" s="85" t="s">
        <v>49</v>
      </c>
      <c r="D56" s="184"/>
    </row>
    <row r="57" spans="1:4" x14ac:dyDescent="0.2">
      <c r="A57" s="79">
        <v>3</v>
      </c>
      <c r="B57" s="82"/>
      <c r="C57" s="84" t="s">
        <v>11</v>
      </c>
      <c r="D57" s="184"/>
    </row>
    <row r="58" spans="1:4" x14ac:dyDescent="0.2">
      <c r="A58" s="79">
        <v>4</v>
      </c>
      <c r="B58" s="82"/>
      <c r="C58" s="84" t="s">
        <v>50</v>
      </c>
      <c r="D58" s="184"/>
    </row>
    <row r="59" spans="1:4" x14ac:dyDescent="0.2">
      <c r="A59" s="79">
        <v>5</v>
      </c>
      <c r="B59" s="82"/>
      <c r="C59" s="84" t="s">
        <v>8</v>
      </c>
      <c r="D59" s="184"/>
    </row>
    <row r="60" spans="1:4" x14ac:dyDescent="0.2">
      <c r="A60" s="79">
        <v>6</v>
      </c>
      <c r="B60" s="82"/>
      <c r="C60" s="84" t="s">
        <v>51</v>
      </c>
      <c r="D60" s="184"/>
    </row>
    <row r="61" spans="1:4" x14ac:dyDescent="0.2">
      <c r="A61" s="79">
        <v>7</v>
      </c>
      <c r="B61" s="82"/>
      <c r="C61" s="84" t="s">
        <v>7</v>
      </c>
      <c r="D61" s="184"/>
    </row>
    <row r="62" spans="1:4" x14ac:dyDescent="0.2">
      <c r="A62" s="79">
        <v>8</v>
      </c>
      <c r="B62" s="82"/>
      <c r="C62" s="84" t="s">
        <v>52</v>
      </c>
      <c r="D62" s="184"/>
    </row>
    <row r="63" spans="1:4" x14ac:dyDescent="0.2">
      <c r="A63" s="79">
        <v>9</v>
      </c>
      <c r="B63" s="82"/>
      <c r="C63" s="84" t="s">
        <v>71</v>
      </c>
      <c r="D63" s="184" t="s">
        <v>132</v>
      </c>
    </row>
    <row r="64" spans="1:4" x14ac:dyDescent="0.2">
      <c r="A64" s="79">
        <v>10</v>
      </c>
      <c r="B64" s="82">
        <v>603</v>
      </c>
      <c r="C64" s="83" t="s">
        <v>12</v>
      </c>
      <c r="D64" s="184"/>
    </row>
    <row r="65" spans="1:5" x14ac:dyDescent="0.2">
      <c r="A65" s="79">
        <v>11</v>
      </c>
      <c r="B65" s="82">
        <v>604</v>
      </c>
      <c r="C65" s="83" t="s">
        <v>19</v>
      </c>
      <c r="D65" s="184"/>
    </row>
    <row r="66" spans="1:5" x14ac:dyDescent="0.2">
      <c r="A66" s="79">
        <v>12</v>
      </c>
      <c r="B66" s="82">
        <v>605</v>
      </c>
      <c r="C66" s="83" t="s">
        <v>54</v>
      </c>
      <c r="D66" s="184"/>
    </row>
    <row r="67" spans="1:5" x14ac:dyDescent="0.2">
      <c r="A67" s="79">
        <v>13</v>
      </c>
      <c r="B67" s="82">
        <v>608</v>
      </c>
      <c r="C67" s="84" t="s">
        <v>55</v>
      </c>
      <c r="D67" s="184"/>
    </row>
    <row r="68" spans="1:5" x14ac:dyDescent="0.2">
      <c r="A68" s="79">
        <v>14</v>
      </c>
      <c r="B68" s="82">
        <v>609</v>
      </c>
      <c r="C68" s="83" t="s">
        <v>6</v>
      </c>
      <c r="D68" s="183" t="s">
        <v>136</v>
      </c>
    </row>
    <row r="69" spans="1:5" x14ac:dyDescent="0.2">
      <c r="A69" s="79">
        <v>15</v>
      </c>
      <c r="B69" s="82"/>
      <c r="C69" s="85" t="s">
        <v>10</v>
      </c>
      <c r="D69" s="184"/>
    </row>
    <row r="70" spans="1:5" x14ac:dyDescent="0.2">
      <c r="A70" s="79">
        <v>16</v>
      </c>
      <c r="B70" s="82"/>
      <c r="C70" s="85" t="s">
        <v>56</v>
      </c>
      <c r="D70" s="184"/>
    </row>
    <row r="71" spans="1:5" x14ac:dyDescent="0.2">
      <c r="A71" s="79">
        <v>17</v>
      </c>
      <c r="B71" s="82"/>
      <c r="C71" s="85" t="s">
        <v>59</v>
      </c>
      <c r="D71" s="184"/>
    </row>
    <row r="72" spans="1:5" x14ac:dyDescent="0.2">
      <c r="A72" s="79">
        <v>18</v>
      </c>
      <c r="B72" s="82"/>
      <c r="C72" s="85" t="s">
        <v>31</v>
      </c>
      <c r="D72" s="184"/>
    </row>
    <row r="73" spans="1:5" x14ac:dyDescent="0.2">
      <c r="A73" s="79"/>
      <c r="B73" s="95" t="s">
        <v>72</v>
      </c>
      <c r="C73" s="96"/>
      <c r="D73" s="183" t="s">
        <v>132</v>
      </c>
    </row>
    <row r="74" spans="1:5" ht="16.5" thickBot="1" x14ac:dyDescent="0.25">
      <c r="A74" s="97"/>
      <c r="B74" s="98" t="s">
        <v>73</v>
      </c>
      <c r="C74" s="99"/>
      <c r="D74" s="186" t="s">
        <v>131</v>
      </c>
      <c r="E74" s="15"/>
    </row>
    <row r="75" spans="1:5" ht="13.5" thickTop="1" x14ac:dyDescent="0.2">
      <c r="A75" s="64"/>
      <c r="B75" s="64"/>
      <c r="C75" s="64"/>
      <c r="D75" s="100"/>
      <c r="E75" s="1"/>
    </row>
    <row r="76" spans="1:5" x14ac:dyDescent="0.2">
      <c r="A76" s="56" t="s">
        <v>122</v>
      </c>
      <c r="B76" s="16"/>
      <c r="C76" s="160"/>
      <c r="D76" s="100"/>
      <c r="E76" s="1"/>
    </row>
    <row r="77" spans="1:5" x14ac:dyDescent="0.2">
      <c r="A77" s="56" t="s">
        <v>123</v>
      </c>
      <c r="B77" s="55"/>
      <c r="C77" s="56"/>
      <c r="D77" s="100"/>
    </row>
    <row r="78" spans="1:5" x14ac:dyDescent="0.2">
      <c r="A78" s="56"/>
      <c r="B78" s="55"/>
      <c r="C78" s="56"/>
    </row>
    <row r="79" spans="1:5" x14ac:dyDescent="0.2">
      <c r="A79" s="56"/>
      <c r="B79" s="55"/>
      <c r="C79" s="56"/>
    </row>
    <row r="80" spans="1:5" x14ac:dyDescent="0.2">
      <c r="A80" s="56" t="s">
        <v>124</v>
      </c>
      <c r="B80" s="55"/>
      <c r="C80" s="56" t="s">
        <v>125</v>
      </c>
      <c r="D80" s="101"/>
      <c r="E80" s="1"/>
    </row>
    <row r="81" spans="1:5" x14ac:dyDescent="0.2">
      <c r="A81" s="56"/>
      <c r="B81" s="55"/>
      <c r="C81" s="56"/>
      <c r="D81" s="158"/>
      <c r="E81" s="1"/>
    </row>
    <row r="82" spans="1:5" x14ac:dyDescent="0.2">
      <c r="A82" s="55"/>
      <c r="B82" s="59"/>
      <c r="C82" s="55"/>
      <c r="D82" s="6"/>
    </row>
    <row r="83" spans="1:5" x14ac:dyDescent="0.2">
      <c r="A83" s="62"/>
      <c r="B83" s="161" t="s">
        <v>37</v>
      </c>
      <c r="C83" s="16"/>
      <c r="D83" s="158"/>
      <c r="E83" s="1"/>
    </row>
    <row r="84" spans="1:5" x14ac:dyDescent="0.2">
      <c r="A84" s="62"/>
      <c r="B84" s="161"/>
      <c r="C84" s="16"/>
      <c r="D84" s="158"/>
      <c r="E84" s="1"/>
    </row>
    <row r="85" spans="1:5" x14ac:dyDescent="0.2">
      <c r="A85" s="16"/>
      <c r="B85" s="56"/>
      <c r="C85" s="56" t="s">
        <v>126</v>
      </c>
      <c r="D85" s="159"/>
      <c r="E85" s="1"/>
    </row>
    <row r="86" spans="1:5" x14ac:dyDescent="0.2">
      <c r="A86" s="56" t="s">
        <v>127</v>
      </c>
      <c r="B86" s="56"/>
      <c r="C86" s="16"/>
    </row>
    <row r="87" spans="1:5" x14ac:dyDescent="0.2">
      <c r="A87" s="56"/>
      <c r="B87" s="56"/>
      <c r="C87" s="16"/>
    </row>
    <row r="88" spans="1:5" x14ac:dyDescent="0.2">
      <c r="A88" s="55"/>
      <c r="B88" s="59"/>
      <c r="C88" s="11"/>
    </row>
    <row r="89" spans="1:5" x14ac:dyDescent="0.2">
      <c r="A89" s="162"/>
      <c r="B89" s="161" t="s">
        <v>37</v>
      </c>
      <c r="C89" s="16"/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tabColor rgb="FFFFCCCC"/>
  </sheetPr>
  <dimension ref="A1:J61"/>
  <sheetViews>
    <sheetView workbookViewId="0">
      <pane ySplit="1" topLeftCell="A2" activePane="bottomLeft" state="frozen"/>
      <selection pane="bottomLeft" activeCell="H24" sqref="H24:H30"/>
    </sheetView>
  </sheetViews>
  <sheetFormatPr defaultColWidth="9.140625" defaultRowHeight="12.75" x14ac:dyDescent="0.2"/>
  <cols>
    <col min="1" max="1" width="39.5703125" customWidth="1"/>
    <col min="2" max="2" width="13.5703125" bestFit="1" customWidth="1"/>
    <col min="3" max="3" width="46.42578125" bestFit="1" customWidth="1"/>
    <col min="4" max="4" width="23" bestFit="1" customWidth="1"/>
    <col min="5" max="5" width="26.140625" bestFit="1" customWidth="1"/>
    <col min="6" max="6" width="22.5703125" bestFit="1" customWidth="1"/>
    <col min="7" max="7" width="13.28515625" bestFit="1" customWidth="1"/>
    <col min="8" max="8" width="23.42578125" bestFit="1" customWidth="1"/>
    <col min="9" max="9" width="20.140625" style="3" customWidth="1"/>
    <col min="10" max="16384" width="9.140625" style="1"/>
  </cols>
  <sheetData>
    <row r="1" spans="1:9" x14ac:dyDescent="0.2">
      <c r="A1" s="8" t="s">
        <v>0</v>
      </c>
      <c r="B1" s="8" t="s">
        <v>17</v>
      </c>
      <c r="C1" s="8" t="s">
        <v>114</v>
      </c>
      <c r="D1" s="9" t="s">
        <v>108</v>
      </c>
      <c r="E1" s="9" t="s">
        <v>109</v>
      </c>
      <c r="F1" s="9" t="s">
        <v>110</v>
      </c>
      <c r="G1" s="9" t="s">
        <v>111</v>
      </c>
      <c r="H1" s="9" t="s">
        <v>112</v>
      </c>
      <c r="I1" s="9" t="s">
        <v>120</v>
      </c>
    </row>
    <row r="2" spans="1:9" x14ac:dyDescent="0.2">
      <c r="A2" s="143" t="s">
        <v>84</v>
      </c>
      <c r="B2" s="143" t="s">
        <v>86</v>
      </c>
      <c r="C2" s="4" t="s">
        <v>85</v>
      </c>
      <c r="D2" s="12">
        <v>2091.8200000000002</v>
      </c>
      <c r="E2" s="12">
        <v>0</v>
      </c>
      <c r="F2" s="12">
        <v>0</v>
      </c>
      <c r="G2" s="12">
        <v>0</v>
      </c>
      <c r="H2" s="12">
        <v>5447.6069956350157</v>
      </c>
      <c r="I2" s="3">
        <v>3355.7869956350155</v>
      </c>
    </row>
    <row r="3" spans="1:9" x14ac:dyDescent="0.2">
      <c r="A3" s="143" t="s">
        <v>84</v>
      </c>
      <c r="B3" s="143" t="s">
        <v>87</v>
      </c>
      <c r="C3" s="4" t="s">
        <v>85</v>
      </c>
      <c r="D3" s="12">
        <v>29254.239999999994</v>
      </c>
      <c r="E3" s="12">
        <v>0</v>
      </c>
      <c r="F3" s="12">
        <v>0</v>
      </c>
      <c r="G3" s="12">
        <v>0</v>
      </c>
      <c r="H3" s="12">
        <v>29254.239999999994</v>
      </c>
      <c r="I3" s="3">
        <v>0</v>
      </c>
    </row>
    <row r="4" spans="1:9" x14ac:dyDescent="0.2">
      <c r="A4" s="143" t="s">
        <v>84</v>
      </c>
      <c r="B4" s="143" t="s">
        <v>88</v>
      </c>
      <c r="C4" s="4" t="s">
        <v>85</v>
      </c>
      <c r="D4" s="12">
        <v>145217.49</v>
      </c>
      <c r="E4" s="12">
        <v>0</v>
      </c>
      <c r="F4" s="12">
        <v>0</v>
      </c>
      <c r="G4" s="12">
        <v>0</v>
      </c>
      <c r="H4" s="12">
        <v>145222.55697239726</v>
      </c>
      <c r="I4" s="3">
        <v>5.0669723972297955</v>
      </c>
    </row>
    <row r="5" spans="1:9" x14ac:dyDescent="0.2">
      <c r="A5" s="143" t="s">
        <v>84</v>
      </c>
      <c r="B5" s="143" t="s">
        <v>89</v>
      </c>
      <c r="C5" s="4" t="s">
        <v>85</v>
      </c>
      <c r="D5" s="12">
        <v>-55800.009999999995</v>
      </c>
      <c r="E5" s="12">
        <v>0</v>
      </c>
      <c r="F5" s="12">
        <v>0</v>
      </c>
      <c r="G5" s="12">
        <v>0</v>
      </c>
      <c r="H5" s="12">
        <v>-90359.464799342692</v>
      </c>
      <c r="I5" s="3">
        <v>-34559.454799342697</v>
      </c>
    </row>
    <row r="6" spans="1:9" x14ac:dyDescent="0.2">
      <c r="A6" s="143" t="s">
        <v>84</v>
      </c>
      <c r="B6" s="143" t="s">
        <v>90</v>
      </c>
      <c r="C6" s="4" t="s">
        <v>85</v>
      </c>
      <c r="D6" s="12">
        <v>2222.86</v>
      </c>
      <c r="E6" s="12">
        <v>0</v>
      </c>
      <c r="F6" s="12">
        <v>0</v>
      </c>
      <c r="G6" s="12">
        <v>0</v>
      </c>
      <c r="H6" s="12">
        <v>2222.86</v>
      </c>
      <c r="I6" s="3">
        <v>0</v>
      </c>
    </row>
    <row r="7" spans="1:9" x14ac:dyDescent="0.2">
      <c r="A7" s="143" t="s">
        <v>84</v>
      </c>
      <c r="B7" s="143" t="s">
        <v>91</v>
      </c>
      <c r="C7" s="4" t="s">
        <v>85</v>
      </c>
      <c r="D7" s="12">
        <v>6435.5199999999995</v>
      </c>
      <c r="E7" s="12">
        <v>0</v>
      </c>
      <c r="F7" s="12">
        <v>0</v>
      </c>
      <c r="G7" s="12">
        <v>0</v>
      </c>
      <c r="H7" s="12">
        <v>6435.6396922613521</v>
      </c>
      <c r="I7" s="3">
        <v>0.1196922613518849</v>
      </c>
    </row>
    <row r="8" spans="1:9" x14ac:dyDescent="0.2">
      <c r="A8" s="143" t="s">
        <v>84</v>
      </c>
      <c r="B8" s="143" t="s">
        <v>92</v>
      </c>
      <c r="C8" s="4" t="s">
        <v>85</v>
      </c>
      <c r="D8" s="12">
        <v>22024.09</v>
      </c>
      <c r="E8" s="12">
        <v>0</v>
      </c>
      <c r="F8" s="12">
        <v>0</v>
      </c>
      <c r="G8" s="12">
        <v>0</v>
      </c>
      <c r="H8" s="12">
        <v>24419.122175296106</v>
      </c>
      <c r="I8" s="3">
        <v>2395.0321752961045</v>
      </c>
    </row>
    <row r="9" spans="1:9" x14ac:dyDescent="0.2">
      <c r="A9" s="143" t="s">
        <v>84</v>
      </c>
      <c r="B9" s="143" t="s">
        <v>93</v>
      </c>
      <c r="C9" s="4" t="s">
        <v>85</v>
      </c>
      <c r="D9" s="12">
        <v>0</v>
      </c>
      <c r="E9" s="12">
        <v>0</v>
      </c>
      <c r="F9" s="12">
        <v>0</v>
      </c>
      <c r="G9" s="12">
        <v>0</v>
      </c>
      <c r="H9" s="12">
        <v>159537.27155357384</v>
      </c>
      <c r="I9" s="3">
        <v>159537.27155357384</v>
      </c>
    </row>
    <row r="10" spans="1:9" x14ac:dyDescent="0.2">
      <c r="A10" s="143" t="s">
        <v>84</v>
      </c>
      <c r="B10" s="143" t="s">
        <v>94</v>
      </c>
      <c r="C10" s="4" t="s">
        <v>85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3">
        <v>0</v>
      </c>
    </row>
    <row r="11" spans="1:9" x14ac:dyDescent="0.2">
      <c r="A11" s="143" t="s">
        <v>84</v>
      </c>
      <c r="B11" s="143" t="s">
        <v>95</v>
      </c>
      <c r="C11" s="4" t="s">
        <v>85</v>
      </c>
      <c r="D11" s="12">
        <v>1244948.17</v>
      </c>
      <c r="E11" s="12">
        <v>-28.182540370812564</v>
      </c>
      <c r="F11" s="12">
        <v>0</v>
      </c>
      <c r="G11" s="12">
        <v>0</v>
      </c>
      <c r="H11" s="12">
        <v>1494940.7983915748</v>
      </c>
      <c r="I11" s="3">
        <v>250020.81093194571</v>
      </c>
    </row>
    <row r="12" spans="1:9" x14ac:dyDescent="0.2">
      <c r="A12" s="143" t="s">
        <v>84</v>
      </c>
      <c r="B12" s="143" t="s">
        <v>96</v>
      </c>
      <c r="C12" s="4" t="s">
        <v>85</v>
      </c>
      <c r="D12" s="12">
        <v>763.74</v>
      </c>
      <c r="E12" s="12">
        <v>0</v>
      </c>
      <c r="F12" s="12">
        <v>0</v>
      </c>
      <c r="G12" s="12">
        <v>0</v>
      </c>
      <c r="H12" s="12">
        <v>763.73501282244365</v>
      </c>
      <c r="I12" s="3">
        <v>-4.9871775563285385E-3</v>
      </c>
    </row>
    <row r="13" spans="1:9" x14ac:dyDescent="0.2">
      <c r="A13" s="143" t="s">
        <v>84</v>
      </c>
      <c r="B13" s="143" t="s">
        <v>97</v>
      </c>
      <c r="C13" s="4" t="s">
        <v>85</v>
      </c>
      <c r="D13" s="12">
        <v>-2187.41</v>
      </c>
      <c r="E13" s="12">
        <v>0</v>
      </c>
      <c r="F13" s="12">
        <v>0</v>
      </c>
      <c r="G13" s="12">
        <v>0</v>
      </c>
      <c r="H13" s="12">
        <v>-2187.41</v>
      </c>
      <c r="I13" s="3">
        <v>0</v>
      </c>
    </row>
    <row r="14" spans="1:9" x14ac:dyDescent="0.2">
      <c r="A14" s="143" t="s">
        <v>84</v>
      </c>
      <c r="B14" s="143" t="s">
        <v>98</v>
      </c>
      <c r="C14" s="4" t="s">
        <v>85</v>
      </c>
      <c r="D14" s="12">
        <v>17597.86</v>
      </c>
      <c r="E14" s="12">
        <v>0</v>
      </c>
      <c r="F14" s="12">
        <v>0</v>
      </c>
      <c r="G14" s="12">
        <v>0</v>
      </c>
      <c r="H14" s="12">
        <v>17597.86</v>
      </c>
      <c r="I14" s="3">
        <v>0</v>
      </c>
    </row>
    <row r="15" spans="1:9" x14ac:dyDescent="0.2">
      <c r="A15" s="143" t="s">
        <v>84</v>
      </c>
      <c r="B15" s="143" t="s">
        <v>99</v>
      </c>
      <c r="C15" s="4" t="s">
        <v>85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3">
        <v>0</v>
      </c>
    </row>
    <row r="16" spans="1:9" x14ac:dyDescent="0.2">
      <c r="A16" s="143" t="s">
        <v>84</v>
      </c>
      <c r="B16" s="143" t="s">
        <v>100</v>
      </c>
      <c r="C16" s="4" t="s">
        <v>85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3">
        <v>0</v>
      </c>
    </row>
    <row r="17" spans="1:10" x14ac:dyDescent="0.2">
      <c r="A17" s="143" t="s">
        <v>84</v>
      </c>
      <c r="B17" s="143" t="s">
        <v>101</v>
      </c>
      <c r="C17" s="4" t="s">
        <v>85</v>
      </c>
      <c r="D17" s="12">
        <v>-98026953.719999999</v>
      </c>
      <c r="E17" s="12">
        <v>0</v>
      </c>
      <c r="F17" s="12">
        <v>0</v>
      </c>
      <c r="G17" s="12">
        <v>0</v>
      </c>
      <c r="H17" s="12">
        <v>-98026953.719999999</v>
      </c>
      <c r="I17" s="3">
        <v>0</v>
      </c>
    </row>
    <row r="18" spans="1:10" x14ac:dyDescent="0.2">
      <c r="A18" s="143" t="s">
        <v>84</v>
      </c>
      <c r="B18" s="143" t="s">
        <v>102</v>
      </c>
      <c r="C18" s="4" t="s">
        <v>85</v>
      </c>
      <c r="D18" s="12">
        <v>-219944.77999999997</v>
      </c>
      <c r="E18" s="12">
        <v>0</v>
      </c>
      <c r="F18" s="12">
        <v>0</v>
      </c>
      <c r="G18" s="12">
        <v>0</v>
      </c>
      <c r="H18" s="12">
        <v>-219945.18894855957</v>
      </c>
      <c r="I18" s="3">
        <v>-0.40894855961894011</v>
      </c>
    </row>
    <row r="19" spans="1:10" x14ac:dyDescent="0.2">
      <c r="A19" s="143" t="s">
        <v>84</v>
      </c>
      <c r="B19" s="143" t="s">
        <v>103</v>
      </c>
      <c r="C19" s="4" t="s">
        <v>85</v>
      </c>
      <c r="D19" s="12">
        <v>0</v>
      </c>
      <c r="E19" s="12">
        <v>0</v>
      </c>
      <c r="F19" s="12">
        <v>0</v>
      </c>
      <c r="G19" s="12">
        <v>0</v>
      </c>
      <c r="H19" s="12">
        <v>-226260.8996180853</v>
      </c>
      <c r="I19" s="3">
        <v>-226260.8996180853</v>
      </c>
    </row>
    <row r="20" spans="1:10" x14ac:dyDescent="0.2">
      <c r="A20" s="143" t="s">
        <v>84</v>
      </c>
      <c r="B20" s="143" t="s">
        <v>104</v>
      </c>
      <c r="C20" s="4" t="s">
        <v>85</v>
      </c>
      <c r="D20" s="12">
        <v>-0.01</v>
      </c>
      <c r="E20" s="12">
        <v>0</v>
      </c>
      <c r="F20" s="12">
        <v>0</v>
      </c>
      <c r="G20" s="12">
        <v>0</v>
      </c>
      <c r="H20" s="12">
        <v>-0.01</v>
      </c>
      <c r="I20" s="3">
        <v>0</v>
      </c>
    </row>
    <row r="21" spans="1:10" x14ac:dyDescent="0.2">
      <c r="A21" s="143" t="s">
        <v>84</v>
      </c>
      <c r="B21" s="143" t="s">
        <v>105</v>
      </c>
      <c r="C21" s="4" t="s">
        <v>85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3">
        <v>0</v>
      </c>
    </row>
    <row r="22" spans="1:10" x14ac:dyDescent="0.2">
      <c r="A22" s="143" t="s">
        <v>84</v>
      </c>
      <c r="B22" s="143" t="s">
        <v>117</v>
      </c>
      <c r="C22" s="4" t="s">
        <v>85</v>
      </c>
      <c r="D22" s="12">
        <v>-15880945.960000001</v>
      </c>
      <c r="E22" s="12">
        <v>0</v>
      </c>
      <c r="F22" s="12">
        <v>0</v>
      </c>
      <c r="G22" s="12">
        <v>0</v>
      </c>
      <c r="H22" s="12">
        <v>-15880945.960000001</v>
      </c>
      <c r="I22" s="3">
        <v>0</v>
      </c>
    </row>
    <row r="23" spans="1:10" x14ac:dyDescent="0.2">
      <c r="A23" s="10" t="s">
        <v>84</v>
      </c>
      <c r="B23" s="143" t="s">
        <v>118</v>
      </c>
      <c r="C23" s="4" t="s">
        <v>85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3">
        <v>0</v>
      </c>
    </row>
    <row r="24" spans="1:10" x14ac:dyDescent="0.2">
      <c r="A24" s="143" t="s">
        <v>83</v>
      </c>
      <c r="B24" s="143" t="s">
        <v>106</v>
      </c>
      <c r="C24" s="4" t="s">
        <v>61</v>
      </c>
      <c r="D24" s="12">
        <v>134543.46</v>
      </c>
      <c r="E24" s="12">
        <v>0</v>
      </c>
      <c r="F24" s="3">
        <v>0</v>
      </c>
      <c r="G24" s="3">
        <v>0</v>
      </c>
      <c r="H24" s="154">
        <v>134543.81408960649</v>
      </c>
      <c r="I24" s="3">
        <v>0.35408960649932619</v>
      </c>
    </row>
    <row r="25" spans="1:10" x14ac:dyDescent="0.2">
      <c r="A25" s="143" t="s">
        <v>83</v>
      </c>
      <c r="B25" s="143" t="s">
        <v>106</v>
      </c>
      <c r="C25" s="4" t="s">
        <v>60</v>
      </c>
      <c r="D25" s="12">
        <v>83513804.020000011</v>
      </c>
      <c r="E25" s="12">
        <v>0</v>
      </c>
      <c r="F25" s="3">
        <v>0</v>
      </c>
      <c r="G25" s="3">
        <v>0</v>
      </c>
      <c r="H25" s="154">
        <v>83513804.020000011</v>
      </c>
      <c r="I25" s="3">
        <v>0</v>
      </c>
    </row>
    <row r="26" spans="1:10" x14ac:dyDescent="0.2">
      <c r="A26" s="143" t="s">
        <v>83</v>
      </c>
      <c r="B26" s="143" t="s">
        <v>106</v>
      </c>
      <c r="C26" s="4" t="s">
        <v>63</v>
      </c>
      <c r="D26" s="12">
        <v>265938.21000000002</v>
      </c>
      <c r="E26" s="12">
        <v>0</v>
      </c>
      <c r="F26" s="3">
        <v>0</v>
      </c>
      <c r="G26" s="3">
        <v>0</v>
      </c>
      <c r="H26" s="154">
        <v>265938.21000000002</v>
      </c>
      <c r="I26" s="3">
        <v>0</v>
      </c>
    </row>
    <row r="27" spans="1:10" x14ac:dyDescent="0.2">
      <c r="A27" s="143" t="s">
        <v>83</v>
      </c>
      <c r="B27" s="143" t="s">
        <v>92</v>
      </c>
      <c r="C27" s="4" t="s">
        <v>64</v>
      </c>
      <c r="D27" s="142" t="e">
        <f>4934871.22-#REF!</f>
        <v>#REF!</v>
      </c>
      <c r="E27" s="12">
        <v>0</v>
      </c>
      <c r="F27" s="3">
        <v>0</v>
      </c>
      <c r="G27" s="3">
        <v>0</v>
      </c>
      <c r="H27" s="154">
        <v>0</v>
      </c>
      <c r="I27" s="142">
        <v>0</v>
      </c>
      <c r="J27" s="1" t="s">
        <v>121</v>
      </c>
    </row>
    <row r="28" spans="1:10" x14ac:dyDescent="0.2">
      <c r="A28" s="143" t="s">
        <v>83</v>
      </c>
      <c r="B28" s="143" t="s">
        <v>92</v>
      </c>
      <c r="C28" s="4" t="s">
        <v>63</v>
      </c>
      <c r="D28" s="12">
        <v>425737.80000000005</v>
      </c>
      <c r="E28" s="12">
        <v>0</v>
      </c>
      <c r="F28" s="3">
        <v>0</v>
      </c>
      <c r="G28" s="3">
        <v>0</v>
      </c>
      <c r="H28" s="154">
        <v>425737.80000000005</v>
      </c>
      <c r="I28" s="3">
        <v>0</v>
      </c>
    </row>
    <row r="29" spans="1:10" x14ac:dyDescent="0.2">
      <c r="A29" s="143" t="s">
        <v>83</v>
      </c>
      <c r="B29" s="143" t="s">
        <v>92</v>
      </c>
      <c r="C29" s="4" t="s">
        <v>16</v>
      </c>
      <c r="D29" s="12">
        <v>21013491.899999999</v>
      </c>
      <c r="E29" s="12">
        <v>0</v>
      </c>
      <c r="F29" s="3">
        <v>0</v>
      </c>
      <c r="G29" s="3">
        <v>0</v>
      </c>
      <c r="H29" s="154">
        <v>21013491.899999999</v>
      </c>
      <c r="I29" s="3">
        <v>0</v>
      </c>
    </row>
    <row r="30" spans="1:10" ht="13.5" thickBot="1" x14ac:dyDescent="0.25">
      <c r="A30" s="10" t="s">
        <v>83</v>
      </c>
      <c r="B30" s="143" t="s">
        <v>102</v>
      </c>
      <c r="C30" s="4" t="s">
        <v>63</v>
      </c>
      <c r="D30" s="12">
        <v>-15751.07</v>
      </c>
      <c r="E30" s="12">
        <v>0</v>
      </c>
      <c r="F30" s="3">
        <v>0</v>
      </c>
      <c r="G30" s="3">
        <v>0</v>
      </c>
      <c r="H30" s="154">
        <v>-15751.07</v>
      </c>
      <c r="I30" s="3">
        <v>0</v>
      </c>
    </row>
    <row r="31" spans="1:10" x14ac:dyDescent="0.2">
      <c r="A31" s="143" t="s">
        <v>82</v>
      </c>
      <c r="B31" s="149" t="s">
        <v>106</v>
      </c>
      <c r="C31" s="4" t="s">
        <v>3</v>
      </c>
      <c r="D31" s="12">
        <v>15921.769999999999</v>
      </c>
      <c r="E31" s="12">
        <v>-2557.7937020244431</v>
      </c>
      <c r="F31" s="3">
        <v>0</v>
      </c>
      <c r="G31" s="3">
        <v>0</v>
      </c>
      <c r="H31" s="154">
        <v>13363.976297975556</v>
      </c>
      <c r="I31" s="3">
        <v>0</v>
      </c>
    </row>
    <row r="32" spans="1:10" x14ac:dyDescent="0.2">
      <c r="A32" s="143" t="s">
        <v>82</v>
      </c>
      <c r="B32" s="150" t="s">
        <v>106</v>
      </c>
      <c r="C32" s="4" t="s">
        <v>48</v>
      </c>
      <c r="D32" s="12">
        <v>45355.69</v>
      </c>
      <c r="E32" s="12">
        <v>-137.37180578906958</v>
      </c>
      <c r="F32" s="154">
        <v>-131.98000000000002</v>
      </c>
      <c r="G32" s="3">
        <v>0</v>
      </c>
      <c r="H32" s="154">
        <v>45086.378091631377</v>
      </c>
      <c r="I32" s="3">
        <v>3.9897420450628308E-2</v>
      </c>
    </row>
    <row r="33" spans="1:9" s="147" customFormat="1" x14ac:dyDescent="0.2">
      <c r="A33" s="143" t="s">
        <v>82</v>
      </c>
      <c r="B33" s="150" t="s">
        <v>106</v>
      </c>
      <c r="C33" s="4" t="s">
        <v>69</v>
      </c>
      <c r="D33" s="12">
        <v>989.01</v>
      </c>
      <c r="E33" s="12">
        <v>0</v>
      </c>
      <c r="F33" s="3">
        <v>0</v>
      </c>
      <c r="G33" s="3">
        <v>0</v>
      </c>
      <c r="H33" s="154">
        <v>989.01</v>
      </c>
      <c r="I33" s="152">
        <v>0</v>
      </c>
    </row>
    <row r="34" spans="1:9" s="7" customFormat="1" x14ac:dyDescent="0.2">
      <c r="A34" s="143" t="s">
        <v>82</v>
      </c>
      <c r="B34" s="150" t="s">
        <v>106</v>
      </c>
      <c r="C34" s="4" t="s">
        <v>46</v>
      </c>
      <c r="D34" s="12">
        <v>206930.52000000002</v>
      </c>
      <c r="E34" s="12">
        <v>0</v>
      </c>
      <c r="F34" s="154">
        <v>-13422.98</v>
      </c>
      <c r="G34" s="154">
        <v>-128150.69999999998</v>
      </c>
      <c r="H34" s="154">
        <v>65356.840000000018</v>
      </c>
      <c r="I34" s="6">
        <v>0</v>
      </c>
    </row>
    <row r="35" spans="1:9" s="7" customFormat="1" ht="13.5" thickBot="1" x14ac:dyDescent="0.25">
      <c r="A35" s="143" t="s">
        <v>82</v>
      </c>
      <c r="B35" s="151" t="s">
        <v>106</v>
      </c>
      <c r="C35" s="4" t="s">
        <v>5</v>
      </c>
      <c r="D35" s="12">
        <v>43344.97</v>
      </c>
      <c r="E35" s="12">
        <v>0</v>
      </c>
      <c r="F35" s="3">
        <v>0</v>
      </c>
      <c r="G35" s="3">
        <v>0</v>
      </c>
      <c r="H35" s="154">
        <v>43346.530986575133</v>
      </c>
      <c r="I35" s="6">
        <v>1.5609865751308323</v>
      </c>
    </row>
    <row r="36" spans="1:9" s="7" customFormat="1" x14ac:dyDescent="0.2">
      <c r="A36" s="143" t="s">
        <v>82</v>
      </c>
      <c r="B36" s="149" t="s">
        <v>86</v>
      </c>
      <c r="C36" s="4" t="s">
        <v>8</v>
      </c>
      <c r="D36" s="12">
        <v>417321.93999999994</v>
      </c>
      <c r="E36" s="12">
        <v>0</v>
      </c>
      <c r="F36" s="3">
        <v>0</v>
      </c>
      <c r="G36" s="3">
        <v>0</v>
      </c>
      <c r="H36" s="154">
        <v>417321.93999999994</v>
      </c>
      <c r="I36" s="6">
        <v>0</v>
      </c>
    </row>
    <row r="37" spans="1:9" s="7" customFormat="1" x14ac:dyDescent="0.2">
      <c r="A37" s="143" t="s">
        <v>82</v>
      </c>
      <c r="B37" s="150" t="s">
        <v>86</v>
      </c>
      <c r="C37" s="4" t="s">
        <v>55</v>
      </c>
      <c r="D37" s="12">
        <v>45686.310000000005</v>
      </c>
      <c r="E37" s="12">
        <v>-5.9846130675942462</v>
      </c>
      <c r="F37" s="3">
        <v>0</v>
      </c>
      <c r="G37" s="3">
        <v>0</v>
      </c>
      <c r="H37" s="154">
        <v>45680.589707342893</v>
      </c>
      <c r="I37" s="6">
        <v>0.26432041048541255</v>
      </c>
    </row>
    <row r="38" spans="1:9" s="7" customFormat="1" x14ac:dyDescent="0.2">
      <c r="A38" s="143" t="s">
        <v>82</v>
      </c>
      <c r="B38" s="150" t="s">
        <v>86</v>
      </c>
      <c r="C38" s="4" t="s">
        <v>53</v>
      </c>
      <c r="D38" s="12">
        <v>808893.14</v>
      </c>
      <c r="E38" s="12">
        <v>0</v>
      </c>
      <c r="F38" s="154">
        <v>-500</v>
      </c>
      <c r="G38" s="3">
        <v>0</v>
      </c>
      <c r="H38" s="154">
        <v>808393.14</v>
      </c>
      <c r="I38" s="6">
        <v>0</v>
      </c>
    </row>
    <row r="39" spans="1:9" s="7" customFormat="1" x14ac:dyDescent="0.2">
      <c r="A39" s="143" t="s">
        <v>82</v>
      </c>
      <c r="B39" s="150" t="s">
        <v>86</v>
      </c>
      <c r="C39" s="4" t="s">
        <v>71</v>
      </c>
      <c r="D39" s="12">
        <v>1385722.18</v>
      </c>
      <c r="E39" s="12">
        <v>-7744.7725527921702</v>
      </c>
      <c r="F39" s="3">
        <v>0</v>
      </c>
      <c r="G39" s="3">
        <v>0</v>
      </c>
      <c r="H39" s="3">
        <v>1378676.8940097257</v>
      </c>
      <c r="I39" s="6">
        <v>699.48656251797172</v>
      </c>
    </row>
    <row r="40" spans="1:9" s="7" customFormat="1" x14ac:dyDescent="0.2">
      <c r="A40" s="143" t="s">
        <v>82</v>
      </c>
      <c r="B40" s="150" t="s">
        <v>86</v>
      </c>
      <c r="C40" s="4" t="s">
        <v>48</v>
      </c>
      <c r="D40" s="12">
        <v>246192.52</v>
      </c>
      <c r="E40" s="12">
        <v>-304.75395252334619</v>
      </c>
      <c r="F40" s="3">
        <v>-2.4868995751603507E-14</v>
      </c>
      <c r="G40" s="3">
        <v>0</v>
      </c>
      <c r="H40" s="154">
        <v>245887.76604747665</v>
      </c>
      <c r="I40" s="6">
        <v>0</v>
      </c>
    </row>
    <row r="41" spans="1:9" s="7" customFormat="1" x14ac:dyDescent="0.2">
      <c r="A41" s="143" t="s">
        <v>82</v>
      </c>
      <c r="B41" s="150" t="s">
        <v>86</v>
      </c>
      <c r="C41" s="4" t="s">
        <v>11</v>
      </c>
      <c r="D41" s="12">
        <v>1147371.1599999999</v>
      </c>
      <c r="E41" s="12">
        <v>-609.82957799907558</v>
      </c>
      <c r="F41" s="3">
        <v>0</v>
      </c>
      <c r="G41" s="3">
        <v>0</v>
      </c>
      <c r="H41" s="154">
        <v>1146761.3852809542</v>
      </c>
      <c r="I41" s="6">
        <v>5.4858953119613918E-2</v>
      </c>
    </row>
    <row r="42" spans="1:9" s="7" customFormat="1" x14ac:dyDescent="0.2">
      <c r="A42" s="143" t="s">
        <v>82</v>
      </c>
      <c r="B42" s="150" t="s">
        <v>86</v>
      </c>
      <c r="C42" s="4" t="s">
        <v>52</v>
      </c>
      <c r="D42" s="12">
        <v>4958.95</v>
      </c>
      <c r="E42" s="12">
        <v>0</v>
      </c>
      <c r="F42" s="3">
        <v>0</v>
      </c>
      <c r="G42" s="3">
        <v>0</v>
      </c>
      <c r="H42" s="154">
        <v>4958.95</v>
      </c>
      <c r="I42" s="6">
        <v>0</v>
      </c>
    </row>
    <row r="43" spans="1:9" s="148" customFormat="1" x14ac:dyDescent="0.2">
      <c r="A43" s="143" t="s">
        <v>82</v>
      </c>
      <c r="B43" s="150" t="s">
        <v>86</v>
      </c>
      <c r="C43" s="4" t="s">
        <v>7</v>
      </c>
      <c r="D43" s="12">
        <v>12664.910000000002</v>
      </c>
      <c r="E43" s="12">
        <v>-4206.5944995671089</v>
      </c>
      <c r="F43" s="3">
        <v>0</v>
      </c>
      <c r="G43" s="3">
        <v>0</v>
      </c>
      <c r="H43" s="154">
        <v>8458.4351926942436</v>
      </c>
      <c r="I43" s="153">
        <v>0.1196922613518849</v>
      </c>
    </row>
    <row r="44" spans="1:9" x14ac:dyDescent="0.2">
      <c r="A44" s="143" t="s">
        <v>82</v>
      </c>
      <c r="B44" s="150" t="s">
        <v>86</v>
      </c>
      <c r="C44" s="4" t="s">
        <v>10</v>
      </c>
      <c r="D44" s="12">
        <v>905.31</v>
      </c>
      <c r="E44" s="12">
        <v>0</v>
      </c>
      <c r="F44" s="3">
        <v>0</v>
      </c>
      <c r="G44" s="3">
        <v>0</v>
      </c>
      <c r="H44" s="154">
        <v>905.31</v>
      </c>
      <c r="I44" s="3">
        <v>0</v>
      </c>
    </row>
    <row r="45" spans="1:9" x14ac:dyDescent="0.2">
      <c r="A45" s="143" t="s">
        <v>82</v>
      </c>
      <c r="B45" s="150" t="s">
        <v>86</v>
      </c>
      <c r="C45" s="4" t="s">
        <v>50</v>
      </c>
      <c r="D45" s="12">
        <v>139749.28</v>
      </c>
      <c r="E45" s="12">
        <v>0</v>
      </c>
      <c r="F45" s="3">
        <v>0</v>
      </c>
      <c r="G45" s="3">
        <v>0</v>
      </c>
      <c r="H45" s="154">
        <v>145287.71024033974</v>
      </c>
      <c r="I45" s="3">
        <v>5538.4302403397569</v>
      </c>
    </row>
    <row r="46" spans="1:9" x14ac:dyDescent="0.2">
      <c r="A46" s="143" t="s">
        <v>82</v>
      </c>
      <c r="B46" s="150" t="s">
        <v>86</v>
      </c>
      <c r="C46" s="4" t="s">
        <v>9</v>
      </c>
      <c r="D46" s="12">
        <v>841731.48</v>
      </c>
      <c r="E46" s="12">
        <v>0</v>
      </c>
      <c r="F46" s="154">
        <v>-790254.0199999999</v>
      </c>
      <c r="G46" s="3">
        <v>0</v>
      </c>
      <c r="H46" s="154">
        <v>51477.460000000079</v>
      </c>
      <c r="I46" s="3">
        <v>0</v>
      </c>
    </row>
    <row r="47" spans="1:9" ht="13.5" thickBot="1" x14ac:dyDescent="0.25">
      <c r="A47" s="143" t="s">
        <v>82</v>
      </c>
      <c r="B47" s="151" t="s">
        <v>86</v>
      </c>
      <c r="C47" s="4" t="s">
        <v>49</v>
      </c>
      <c r="D47" s="12">
        <v>194959.71000000002</v>
      </c>
      <c r="E47" s="12">
        <v>0</v>
      </c>
      <c r="F47" s="3">
        <v>0</v>
      </c>
      <c r="G47" s="3">
        <v>0</v>
      </c>
      <c r="H47" s="154">
        <v>194670.51853504119</v>
      </c>
      <c r="I47" s="3">
        <v>-289.19146495882296</v>
      </c>
    </row>
    <row r="48" spans="1:9" x14ac:dyDescent="0.2">
      <c r="A48" s="143" t="s">
        <v>82</v>
      </c>
      <c r="B48" s="143" t="s">
        <v>107</v>
      </c>
      <c r="C48" s="4" t="s">
        <v>12</v>
      </c>
      <c r="D48" s="12">
        <v>3694447.15</v>
      </c>
      <c r="E48" s="12">
        <v>0</v>
      </c>
      <c r="F48" s="3">
        <v>0</v>
      </c>
      <c r="G48" s="3">
        <v>0</v>
      </c>
      <c r="H48" s="154">
        <v>3694449.3094478818</v>
      </c>
      <c r="I48" s="3">
        <v>2.1594478818902569</v>
      </c>
    </row>
    <row r="49" spans="1:9" x14ac:dyDescent="0.2">
      <c r="A49" s="143" t="s">
        <v>82</v>
      </c>
      <c r="B49" s="143" t="s">
        <v>87</v>
      </c>
      <c r="C49" s="4" t="s">
        <v>19</v>
      </c>
      <c r="D49" s="12">
        <v>2271043.7799999998</v>
      </c>
      <c r="E49" s="12">
        <v>0</v>
      </c>
      <c r="F49" s="3">
        <v>0</v>
      </c>
      <c r="G49" s="3">
        <v>0</v>
      </c>
      <c r="H49" s="154">
        <v>2271162.9436205309</v>
      </c>
      <c r="I49" s="3">
        <v>119.16362053091409</v>
      </c>
    </row>
    <row r="50" spans="1:9" x14ac:dyDescent="0.2">
      <c r="A50" s="143" t="s">
        <v>82</v>
      </c>
      <c r="B50" s="143" t="s">
        <v>87</v>
      </c>
      <c r="C50" s="4" t="s">
        <v>51</v>
      </c>
      <c r="D50" s="12">
        <v>5704.35</v>
      </c>
      <c r="E50" s="12">
        <v>0</v>
      </c>
      <c r="F50" s="3">
        <v>0</v>
      </c>
      <c r="G50" s="3">
        <v>0</v>
      </c>
      <c r="H50" s="154">
        <v>5704.35</v>
      </c>
      <c r="I50" s="3">
        <v>0</v>
      </c>
    </row>
    <row r="51" spans="1:9" x14ac:dyDescent="0.2">
      <c r="A51" s="143" t="s">
        <v>82</v>
      </c>
      <c r="B51" s="143" t="s">
        <v>88</v>
      </c>
      <c r="C51" s="4" t="s">
        <v>54</v>
      </c>
      <c r="D51" s="12">
        <v>582134.63</v>
      </c>
      <c r="E51" s="12">
        <v>0</v>
      </c>
      <c r="F51" s="3">
        <v>0</v>
      </c>
      <c r="G51" s="3">
        <v>0</v>
      </c>
      <c r="H51" s="154">
        <v>582158.48367025191</v>
      </c>
      <c r="I51" s="3">
        <v>23.853670251919397</v>
      </c>
    </row>
    <row r="52" spans="1:9" x14ac:dyDescent="0.2">
      <c r="A52" s="143" t="s">
        <v>82</v>
      </c>
      <c r="B52" s="143" t="s">
        <v>91</v>
      </c>
      <c r="C52" s="4" t="s">
        <v>55</v>
      </c>
      <c r="D52" s="12">
        <v>218135.59000000003</v>
      </c>
      <c r="E52" s="12">
        <v>0</v>
      </c>
      <c r="F52" s="3">
        <v>0</v>
      </c>
      <c r="G52" s="3">
        <v>0</v>
      </c>
      <c r="H52" s="154">
        <v>218135.59000000003</v>
      </c>
      <c r="I52" s="3">
        <v>0</v>
      </c>
    </row>
    <row r="53" spans="1:9" x14ac:dyDescent="0.2">
      <c r="A53" s="143" t="s">
        <v>82</v>
      </c>
      <c r="B53" s="143" t="s">
        <v>92</v>
      </c>
      <c r="C53" s="4" t="s">
        <v>31</v>
      </c>
      <c r="D53" s="12">
        <v>16591.739999999998</v>
      </c>
      <c r="E53" s="12">
        <v>0</v>
      </c>
      <c r="F53" s="3">
        <v>0</v>
      </c>
      <c r="G53" s="3">
        <v>0</v>
      </c>
      <c r="H53" s="154">
        <v>16591.839743551129</v>
      </c>
      <c r="I53" s="3">
        <v>9.9743551126570767E-2</v>
      </c>
    </row>
    <row r="54" spans="1:9" x14ac:dyDescent="0.2">
      <c r="A54" s="143" t="s">
        <v>82</v>
      </c>
      <c r="B54" s="143" t="s">
        <v>92</v>
      </c>
      <c r="C54" s="4" t="s">
        <v>53</v>
      </c>
      <c r="D54" s="12">
        <v>66.5</v>
      </c>
      <c r="E54" s="12">
        <v>0</v>
      </c>
      <c r="F54" s="3">
        <v>0</v>
      </c>
      <c r="G54" s="3">
        <v>0</v>
      </c>
      <c r="H54" s="154">
        <v>66.5</v>
      </c>
      <c r="I54" s="3">
        <v>0</v>
      </c>
    </row>
    <row r="55" spans="1:9" x14ac:dyDescent="0.2">
      <c r="A55" s="143" t="s">
        <v>82</v>
      </c>
      <c r="B55" s="143" t="s">
        <v>92</v>
      </c>
      <c r="C55" s="4" t="s">
        <v>48</v>
      </c>
      <c r="D55" s="12">
        <v>30736.7</v>
      </c>
      <c r="E55" s="12">
        <v>0</v>
      </c>
      <c r="F55" s="3">
        <v>0</v>
      </c>
      <c r="G55" s="3">
        <v>0</v>
      </c>
      <c r="H55" s="154">
        <v>30736.7</v>
      </c>
      <c r="I55" s="3">
        <v>0</v>
      </c>
    </row>
    <row r="56" spans="1:9" x14ac:dyDescent="0.2">
      <c r="A56" s="143" t="s">
        <v>82</v>
      </c>
      <c r="B56" s="143" t="s">
        <v>92</v>
      </c>
      <c r="C56" s="4" t="s">
        <v>56</v>
      </c>
      <c r="D56" s="12">
        <v>20590.41</v>
      </c>
      <c r="E56" s="12">
        <v>0</v>
      </c>
      <c r="F56" s="3">
        <v>0</v>
      </c>
      <c r="G56" s="3">
        <v>0</v>
      </c>
      <c r="H56" s="154">
        <v>20590.41</v>
      </c>
      <c r="I56" s="3">
        <v>0</v>
      </c>
    </row>
    <row r="57" spans="1:9" x14ac:dyDescent="0.2">
      <c r="A57" s="143" t="s">
        <v>82</v>
      </c>
      <c r="B57" s="143" t="s">
        <v>92</v>
      </c>
      <c r="C57" s="4" t="s">
        <v>113</v>
      </c>
      <c r="D57" s="12">
        <v>0</v>
      </c>
      <c r="E57" s="12">
        <v>0</v>
      </c>
      <c r="F57" s="3">
        <v>0</v>
      </c>
      <c r="G57" s="3">
        <v>0</v>
      </c>
      <c r="H57" s="3">
        <v>4.9871775563285385E-3</v>
      </c>
      <c r="I57" s="3">
        <v>4.9871775563285385E-3</v>
      </c>
    </row>
    <row r="58" spans="1:9" x14ac:dyDescent="0.2">
      <c r="A58" s="10" t="s">
        <v>82</v>
      </c>
      <c r="B58" s="143" t="s">
        <v>92</v>
      </c>
      <c r="C58" s="4" t="s">
        <v>13</v>
      </c>
      <c r="D58" s="12">
        <v>1748.89</v>
      </c>
      <c r="E58" s="12">
        <v>0</v>
      </c>
      <c r="F58" s="3">
        <v>0</v>
      </c>
      <c r="G58" s="3">
        <v>0</v>
      </c>
      <c r="H58" s="154">
        <v>1748.89</v>
      </c>
      <c r="I58" s="3">
        <v>0</v>
      </c>
    </row>
    <row r="59" spans="1:9" x14ac:dyDescent="0.2">
      <c r="A59" s="144" t="s">
        <v>115</v>
      </c>
      <c r="B59" s="143" t="s">
        <v>99</v>
      </c>
      <c r="C59" s="4" t="s">
        <v>115</v>
      </c>
      <c r="D59" s="12">
        <v>0</v>
      </c>
      <c r="E59" s="12">
        <v>0</v>
      </c>
      <c r="F59" s="3">
        <v>0</v>
      </c>
      <c r="G59" s="3">
        <v>0</v>
      </c>
      <c r="H59" s="3">
        <v>0</v>
      </c>
      <c r="I59" s="3">
        <v>0</v>
      </c>
    </row>
    <row r="60" spans="1:9" x14ac:dyDescent="0.2">
      <c r="A60" s="10" t="s">
        <v>115</v>
      </c>
      <c r="B60" s="143" t="s">
        <v>100</v>
      </c>
      <c r="C60" s="4" t="s">
        <v>115</v>
      </c>
      <c r="D60" s="12">
        <v>0</v>
      </c>
      <c r="E60" s="12">
        <v>0</v>
      </c>
      <c r="F60" s="3">
        <v>0</v>
      </c>
      <c r="G60" s="3">
        <v>0</v>
      </c>
      <c r="H60" s="3">
        <v>0</v>
      </c>
      <c r="I60" s="3">
        <v>0</v>
      </c>
    </row>
    <row r="61" spans="1:9" x14ac:dyDescent="0.2">
      <c r="A61" s="10" t="s">
        <v>116</v>
      </c>
      <c r="B61" s="143" t="s">
        <v>101</v>
      </c>
      <c r="C61" s="4" t="s">
        <v>63</v>
      </c>
      <c r="D61" s="12">
        <v>-306654.14</v>
      </c>
      <c r="E61" s="12">
        <v>0</v>
      </c>
      <c r="F61" s="3">
        <v>0</v>
      </c>
      <c r="G61" s="3">
        <v>0</v>
      </c>
      <c r="H61" s="154">
        <v>-306654.14</v>
      </c>
      <c r="I61" s="3">
        <v>0</v>
      </c>
    </row>
  </sheetData>
  <autoFilter ref="A1:H61" xr:uid="{00000000-0001-0000-0700-000000000000}"/>
  <conditionalFormatting sqref="C1:C1048576">
    <cfRule type="duplicateValues" dxfId="3" priority="1"/>
  </conditionalFormatting>
  <pageMargins left="0.7" right="0.7" top="0.75" bottom="0.75" header="0.3" footer="0.3"/>
  <customProperties>
    <customPr name="_pios_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tabColor rgb="FFFFCCCC"/>
  </sheetPr>
  <dimension ref="A3:J115"/>
  <sheetViews>
    <sheetView workbookViewId="0">
      <selection activeCell="D29" sqref="D29"/>
    </sheetView>
  </sheetViews>
  <sheetFormatPr defaultRowHeight="12.75" x14ac:dyDescent="0.2"/>
  <cols>
    <col min="1" max="1" width="71" bestFit="1" customWidth="1"/>
    <col min="2" max="2" width="15.85546875" bestFit="1" customWidth="1"/>
    <col min="3" max="3" width="56.5703125" bestFit="1" customWidth="1"/>
    <col min="4" max="4" width="23" bestFit="1" customWidth="1"/>
    <col min="5" max="5" width="26.140625" bestFit="1" customWidth="1"/>
    <col min="6" max="6" width="22.5703125" style="12" bestFit="1" customWidth="1"/>
    <col min="7" max="7" width="13.28515625" style="12" bestFit="1" customWidth="1"/>
    <col min="8" max="8" width="23.42578125" style="12" bestFit="1" customWidth="1"/>
    <col min="9" max="9" width="38.42578125" style="12" bestFit="1" customWidth="1"/>
    <col min="10" max="10" width="23.42578125" style="12" bestFit="1" customWidth="1"/>
  </cols>
  <sheetData>
    <row r="3" spans="1:10" x14ac:dyDescent="0.2">
      <c r="A3" s="5" t="s">
        <v>0</v>
      </c>
      <c r="B3" s="5" t="s">
        <v>17</v>
      </c>
      <c r="C3" s="5" t="s">
        <v>114</v>
      </c>
      <c r="D3" s="12" t="s">
        <v>108</v>
      </c>
      <c r="E3" s="12" t="s">
        <v>109</v>
      </c>
      <c r="F3" s="12" t="s">
        <v>110</v>
      </c>
      <c r="G3" s="12" t="s">
        <v>111</v>
      </c>
      <c r="H3" s="12" t="s">
        <v>112</v>
      </c>
      <c r="I3" s="11" t="s">
        <v>120</v>
      </c>
      <c r="J3"/>
    </row>
    <row r="4" spans="1:10" x14ac:dyDescent="0.2">
      <c r="A4" s="4" t="s">
        <v>84</v>
      </c>
      <c r="B4" s="4" t="s">
        <v>86</v>
      </c>
      <c r="C4" s="4" t="s">
        <v>85</v>
      </c>
      <c r="D4" s="12">
        <v>2091.8200000000002</v>
      </c>
      <c r="E4" s="12">
        <v>0</v>
      </c>
      <c r="F4" s="12">
        <v>0</v>
      </c>
      <c r="G4" s="12">
        <v>0</v>
      </c>
      <c r="H4" s="12">
        <v>5447.6069956350157</v>
      </c>
      <c r="I4" s="12">
        <v>3355.7869956350155</v>
      </c>
      <c r="J4"/>
    </row>
    <row r="5" spans="1:10" x14ac:dyDescent="0.2">
      <c r="A5" s="4" t="s">
        <v>84</v>
      </c>
      <c r="B5" s="4" t="s">
        <v>87</v>
      </c>
      <c r="C5" s="4" t="s">
        <v>85</v>
      </c>
      <c r="D5" s="12">
        <v>29254.239999999994</v>
      </c>
      <c r="E5" s="12">
        <v>0</v>
      </c>
      <c r="F5" s="12">
        <v>0</v>
      </c>
      <c r="G5" s="12">
        <v>0</v>
      </c>
      <c r="H5" s="12">
        <v>29254.239999999994</v>
      </c>
      <c r="I5" s="12">
        <v>0</v>
      </c>
      <c r="J5"/>
    </row>
    <row r="6" spans="1:10" x14ac:dyDescent="0.2">
      <c r="A6" s="4" t="s">
        <v>84</v>
      </c>
      <c r="B6" s="4" t="s">
        <v>88</v>
      </c>
      <c r="C6" s="4" t="s">
        <v>85</v>
      </c>
      <c r="D6" s="12">
        <v>145217.49</v>
      </c>
      <c r="E6" s="12">
        <v>0</v>
      </c>
      <c r="F6" s="12">
        <v>0</v>
      </c>
      <c r="G6" s="12">
        <v>0</v>
      </c>
      <c r="H6" s="12">
        <v>145222.55697239726</v>
      </c>
      <c r="I6" s="12">
        <v>5.0669723972297955</v>
      </c>
      <c r="J6"/>
    </row>
    <row r="7" spans="1:10" x14ac:dyDescent="0.2">
      <c r="A7" s="4" t="s">
        <v>84</v>
      </c>
      <c r="B7" s="4" t="s">
        <v>89</v>
      </c>
      <c r="C7" s="4" t="s">
        <v>85</v>
      </c>
      <c r="D7" s="12">
        <v>-55800.009999999995</v>
      </c>
      <c r="E7" s="12">
        <v>0</v>
      </c>
      <c r="F7" s="12">
        <v>0</v>
      </c>
      <c r="G7" s="12">
        <v>0</v>
      </c>
      <c r="H7" s="12">
        <v>-90359.464799342692</v>
      </c>
      <c r="I7" s="12">
        <v>-34559.454799342697</v>
      </c>
      <c r="J7"/>
    </row>
    <row r="8" spans="1:10" x14ac:dyDescent="0.2">
      <c r="A8" s="4" t="s">
        <v>84</v>
      </c>
      <c r="B8" s="4" t="s">
        <v>90</v>
      </c>
      <c r="C8" s="4" t="s">
        <v>85</v>
      </c>
      <c r="D8" s="12">
        <v>2222.86</v>
      </c>
      <c r="E8" s="12">
        <v>0</v>
      </c>
      <c r="F8" s="12">
        <v>0</v>
      </c>
      <c r="G8" s="12">
        <v>0</v>
      </c>
      <c r="H8" s="12">
        <v>2222.86</v>
      </c>
      <c r="I8" s="12">
        <v>0</v>
      </c>
      <c r="J8"/>
    </row>
    <row r="9" spans="1:10" x14ac:dyDescent="0.2">
      <c r="A9" s="4" t="s">
        <v>84</v>
      </c>
      <c r="B9" s="4" t="s">
        <v>91</v>
      </c>
      <c r="C9" s="4" t="s">
        <v>85</v>
      </c>
      <c r="D9" s="12">
        <v>6435.5199999999995</v>
      </c>
      <c r="E9" s="12">
        <v>0</v>
      </c>
      <c r="F9" s="12">
        <v>0</v>
      </c>
      <c r="G9" s="12">
        <v>0</v>
      </c>
      <c r="H9" s="12">
        <v>6435.6396922613521</v>
      </c>
      <c r="I9" s="12">
        <v>0.1196922613518849</v>
      </c>
      <c r="J9"/>
    </row>
    <row r="10" spans="1:10" x14ac:dyDescent="0.2">
      <c r="A10" s="4" t="s">
        <v>84</v>
      </c>
      <c r="B10" s="4" t="s">
        <v>92</v>
      </c>
      <c r="C10" s="4" t="s">
        <v>85</v>
      </c>
      <c r="D10" s="12">
        <v>22024.09</v>
      </c>
      <c r="E10" s="12">
        <v>0</v>
      </c>
      <c r="F10" s="12">
        <v>0</v>
      </c>
      <c r="G10" s="12">
        <v>0</v>
      </c>
      <c r="H10" s="12">
        <v>24419.122175296106</v>
      </c>
      <c r="I10" s="12">
        <v>2395.0321752961045</v>
      </c>
      <c r="J10"/>
    </row>
    <row r="11" spans="1:10" x14ac:dyDescent="0.2">
      <c r="A11" s="4" t="s">
        <v>84</v>
      </c>
      <c r="B11" s="4" t="s">
        <v>93</v>
      </c>
      <c r="C11" s="4" t="s">
        <v>85</v>
      </c>
      <c r="D11" s="12">
        <v>0</v>
      </c>
      <c r="E11" s="12">
        <v>0</v>
      </c>
      <c r="F11" s="12">
        <v>0</v>
      </c>
      <c r="G11" s="12">
        <v>0</v>
      </c>
      <c r="H11" s="12">
        <v>159537.27155357384</v>
      </c>
      <c r="I11" s="12">
        <v>159537.27155357384</v>
      </c>
      <c r="J11"/>
    </row>
    <row r="12" spans="1:10" x14ac:dyDescent="0.2">
      <c r="A12" s="4" t="s">
        <v>84</v>
      </c>
      <c r="B12" s="4" t="s">
        <v>94</v>
      </c>
      <c r="C12" s="4" t="s">
        <v>85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/>
    </row>
    <row r="13" spans="1:10" x14ac:dyDescent="0.2">
      <c r="A13" s="4" t="s">
        <v>84</v>
      </c>
      <c r="B13" s="4" t="s">
        <v>95</v>
      </c>
      <c r="C13" s="4" t="s">
        <v>85</v>
      </c>
      <c r="D13" s="12">
        <v>1244948.17</v>
      </c>
      <c r="E13" s="12">
        <v>-28.182540370812564</v>
      </c>
      <c r="F13" s="12">
        <v>0</v>
      </c>
      <c r="G13" s="12">
        <v>0</v>
      </c>
      <c r="H13" s="12">
        <v>1494940.7983915748</v>
      </c>
      <c r="I13" s="12">
        <v>250020.81093194571</v>
      </c>
      <c r="J13"/>
    </row>
    <row r="14" spans="1:10" x14ac:dyDescent="0.2">
      <c r="A14" s="4" t="s">
        <v>84</v>
      </c>
      <c r="B14" s="4" t="s">
        <v>96</v>
      </c>
      <c r="C14" s="4" t="s">
        <v>85</v>
      </c>
      <c r="D14" s="12">
        <v>763.74</v>
      </c>
      <c r="E14" s="12">
        <v>0</v>
      </c>
      <c r="F14" s="12">
        <v>0</v>
      </c>
      <c r="G14" s="12">
        <v>0</v>
      </c>
      <c r="H14" s="12">
        <v>763.73501282244365</v>
      </c>
      <c r="I14" s="12">
        <v>-4.9871775563285385E-3</v>
      </c>
      <c r="J14"/>
    </row>
    <row r="15" spans="1:10" x14ac:dyDescent="0.2">
      <c r="A15" s="4" t="s">
        <v>84</v>
      </c>
      <c r="B15" s="4" t="s">
        <v>97</v>
      </c>
      <c r="C15" s="4" t="s">
        <v>85</v>
      </c>
      <c r="D15" s="12">
        <v>-2187.41</v>
      </c>
      <c r="E15" s="12">
        <v>0</v>
      </c>
      <c r="F15" s="12">
        <v>0</v>
      </c>
      <c r="G15" s="12">
        <v>0</v>
      </c>
      <c r="H15" s="12">
        <v>-2187.41</v>
      </c>
      <c r="I15" s="12">
        <v>0</v>
      </c>
      <c r="J15"/>
    </row>
    <row r="16" spans="1:10" x14ac:dyDescent="0.2">
      <c r="A16" s="4" t="s">
        <v>84</v>
      </c>
      <c r="B16" s="4" t="s">
        <v>98</v>
      </c>
      <c r="C16" s="4" t="s">
        <v>85</v>
      </c>
      <c r="D16" s="12">
        <v>17597.86</v>
      </c>
      <c r="E16" s="12">
        <v>0</v>
      </c>
      <c r="F16" s="12">
        <v>0</v>
      </c>
      <c r="G16" s="12">
        <v>0</v>
      </c>
      <c r="H16" s="12">
        <v>17597.86</v>
      </c>
      <c r="I16" s="12">
        <v>0</v>
      </c>
      <c r="J16"/>
    </row>
    <row r="17" spans="1:10" x14ac:dyDescent="0.2">
      <c r="A17" s="4" t="s">
        <v>84</v>
      </c>
      <c r="B17" s="4" t="s">
        <v>99</v>
      </c>
      <c r="C17" s="4" t="s">
        <v>85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/>
    </row>
    <row r="18" spans="1:10" x14ac:dyDescent="0.2">
      <c r="A18" s="4" t="s">
        <v>84</v>
      </c>
      <c r="B18" s="4" t="s">
        <v>100</v>
      </c>
      <c r="C18" s="4" t="s">
        <v>85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/>
    </row>
    <row r="19" spans="1:10" x14ac:dyDescent="0.2">
      <c r="A19" s="4" t="s">
        <v>84</v>
      </c>
      <c r="B19" s="4" t="s">
        <v>101</v>
      </c>
      <c r="C19" s="4" t="s">
        <v>85</v>
      </c>
      <c r="D19" s="12">
        <v>-98026953.719999999</v>
      </c>
      <c r="E19" s="12">
        <v>0</v>
      </c>
      <c r="F19" s="12">
        <v>0</v>
      </c>
      <c r="G19" s="12">
        <v>0</v>
      </c>
      <c r="H19" s="12">
        <v>-98026953.719999999</v>
      </c>
      <c r="I19" s="12">
        <v>0</v>
      </c>
      <c r="J19"/>
    </row>
    <row r="20" spans="1:10" x14ac:dyDescent="0.2">
      <c r="A20" s="4" t="s">
        <v>84</v>
      </c>
      <c r="B20" s="4" t="s">
        <v>102</v>
      </c>
      <c r="C20" s="4" t="s">
        <v>85</v>
      </c>
      <c r="D20" s="12">
        <v>-219944.77999999997</v>
      </c>
      <c r="E20" s="12">
        <v>0</v>
      </c>
      <c r="F20" s="12">
        <v>0</v>
      </c>
      <c r="G20" s="12">
        <v>0</v>
      </c>
      <c r="H20" s="12">
        <v>-219945.18894855957</v>
      </c>
      <c r="I20" s="12">
        <v>-0.40894855961894011</v>
      </c>
      <c r="J20"/>
    </row>
    <row r="21" spans="1:10" x14ac:dyDescent="0.2">
      <c r="A21" s="4" t="s">
        <v>84</v>
      </c>
      <c r="B21" s="4" t="s">
        <v>103</v>
      </c>
      <c r="C21" s="4" t="s">
        <v>85</v>
      </c>
      <c r="D21" s="12">
        <v>0</v>
      </c>
      <c r="E21" s="12">
        <v>0</v>
      </c>
      <c r="F21" s="12">
        <v>0</v>
      </c>
      <c r="G21" s="12">
        <v>0</v>
      </c>
      <c r="H21" s="12">
        <v>-226260.8996180853</v>
      </c>
      <c r="I21" s="12">
        <v>-226260.8996180853</v>
      </c>
      <c r="J21"/>
    </row>
    <row r="22" spans="1:10" x14ac:dyDescent="0.2">
      <c r="A22" s="4" t="s">
        <v>84</v>
      </c>
      <c r="B22" s="4" t="s">
        <v>104</v>
      </c>
      <c r="C22" s="4" t="s">
        <v>85</v>
      </c>
      <c r="D22" s="12">
        <v>-0.01</v>
      </c>
      <c r="E22" s="12">
        <v>0</v>
      </c>
      <c r="F22" s="12">
        <v>0</v>
      </c>
      <c r="G22" s="12">
        <v>0</v>
      </c>
      <c r="H22" s="12">
        <v>-0.01</v>
      </c>
      <c r="I22" s="12">
        <v>0</v>
      </c>
      <c r="J22"/>
    </row>
    <row r="23" spans="1:10" x14ac:dyDescent="0.2">
      <c r="A23" s="4" t="s">
        <v>84</v>
      </c>
      <c r="B23" s="4" t="s">
        <v>105</v>
      </c>
      <c r="C23" s="4" t="s">
        <v>85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/>
    </row>
    <row r="24" spans="1:10" x14ac:dyDescent="0.2">
      <c r="A24" s="4" t="s">
        <v>84</v>
      </c>
      <c r="B24" s="4" t="s">
        <v>117</v>
      </c>
      <c r="C24" s="4" t="s">
        <v>85</v>
      </c>
      <c r="D24" s="12">
        <v>-15880945.960000001</v>
      </c>
      <c r="E24" s="12">
        <v>0</v>
      </c>
      <c r="F24" s="12">
        <v>0</v>
      </c>
      <c r="G24" s="12">
        <v>0</v>
      </c>
      <c r="H24" s="12">
        <v>-15880945.960000001</v>
      </c>
      <c r="I24" s="12">
        <v>0</v>
      </c>
      <c r="J24"/>
    </row>
    <row r="25" spans="1:10" x14ac:dyDescent="0.2">
      <c r="A25" s="4" t="s">
        <v>84</v>
      </c>
      <c r="B25" s="4" t="s">
        <v>118</v>
      </c>
      <c r="C25" s="4" t="s">
        <v>85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/>
    </row>
    <row r="26" spans="1:10" x14ac:dyDescent="0.2">
      <c r="A26" s="4" t="s">
        <v>83</v>
      </c>
      <c r="B26" s="4" t="s">
        <v>106</v>
      </c>
      <c r="C26" s="4" t="s">
        <v>61</v>
      </c>
      <c r="D26" s="12">
        <v>134543.46</v>
      </c>
      <c r="E26" s="12">
        <v>0</v>
      </c>
      <c r="F26" s="12">
        <v>0</v>
      </c>
      <c r="G26" s="12">
        <v>0</v>
      </c>
      <c r="H26" s="12">
        <v>134543.81408960649</v>
      </c>
      <c r="I26" s="12">
        <v>0.35408960649932619</v>
      </c>
      <c r="J26"/>
    </row>
    <row r="27" spans="1:10" x14ac:dyDescent="0.2">
      <c r="A27" s="4" t="s">
        <v>83</v>
      </c>
      <c r="B27" s="4" t="s">
        <v>106</v>
      </c>
      <c r="C27" s="4" t="s">
        <v>60</v>
      </c>
      <c r="D27" s="12">
        <v>83513804.020000011</v>
      </c>
      <c r="E27" s="12">
        <v>0</v>
      </c>
      <c r="F27" s="12">
        <v>0</v>
      </c>
      <c r="G27" s="12">
        <v>0</v>
      </c>
      <c r="H27" s="12">
        <v>83513804.020000011</v>
      </c>
      <c r="I27" s="12">
        <v>0</v>
      </c>
      <c r="J27"/>
    </row>
    <row r="28" spans="1:10" x14ac:dyDescent="0.2">
      <c r="A28" s="4" t="s">
        <v>83</v>
      </c>
      <c r="B28" s="4" t="s">
        <v>106</v>
      </c>
      <c r="C28" s="4" t="s">
        <v>63</v>
      </c>
      <c r="D28" s="12">
        <v>265938.21000000002</v>
      </c>
      <c r="E28" s="12">
        <v>0</v>
      </c>
      <c r="F28" s="12">
        <v>0</v>
      </c>
      <c r="G28" s="12">
        <v>0</v>
      </c>
      <c r="H28" s="12">
        <v>265938.21000000002</v>
      </c>
      <c r="I28" s="12">
        <v>0</v>
      </c>
      <c r="J28"/>
    </row>
    <row r="29" spans="1:10" x14ac:dyDescent="0.2">
      <c r="A29" s="4" t="s">
        <v>83</v>
      </c>
      <c r="B29" s="4" t="s">
        <v>92</v>
      </c>
      <c r="C29" s="4" t="s">
        <v>64</v>
      </c>
      <c r="D29" s="12">
        <v>4934871.22</v>
      </c>
      <c r="E29" s="12">
        <v>0</v>
      </c>
      <c r="F29" s="12">
        <v>0</v>
      </c>
      <c r="G29" s="12">
        <v>0</v>
      </c>
      <c r="H29" s="12">
        <v>4934871.22</v>
      </c>
      <c r="I29" s="12">
        <v>0</v>
      </c>
      <c r="J29"/>
    </row>
    <row r="30" spans="1:10" x14ac:dyDescent="0.2">
      <c r="A30" s="4" t="s">
        <v>83</v>
      </c>
      <c r="B30" s="4" t="s">
        <v>92</v>
      </c>
      <c r="C30" s="4" t="s">
        <v>63</v>
      </c>
      <c r="D30" s="12">
        <v>425737.80000000005</v>
      </c>
      <c r="E30" s="12">
        <v>0</v>
      </c>
      <c r="F30" s="12">
        <v>0</v>
      </c>
      <c r="G30" s="12">
        <v>0</v>
      </c>
      <c r="H30" s="12">
        <v>425737.80000000005</v>
      </c>
      <c r="I30" s="12">
        <v>0</v>
      </c>
      <c r="J30"/>
    </row>
    <row r="31" spans="1:10" x14ac:dyDescent="0.2">
      <c r="A31" s="4" t="s">
        <v>83</v>
      </c>
      <c r="B31" s="4" t="s">
        <v>92</v>
      </c>
      <c r="C31" s="4" t="s">
        <v>16</v>
      </c>
      <c r="D31" s="12">
        <v>21013491.899999999</v>
      </c>
      <c r="E31" s="12">
        <v>0</v>
      </c>
      <c r="F31" s="12">
        <v>0</v>
      </c>
      <c r="G31" s="12">
        <v>0</v>
      </c>
      <c r="H31" s="12">
        <v>21013491.899999999</v>
      </c>
      <c r="I31" s="12">
        <v>0</v>
      </c>
      <c r="J31"/>
    </row>
    <row r="32" spans="1:10" x14ac:dyDescent="0.2">
      <c r="A32" s="4" t="s">
        <v>83</v>
      </c>
      <c r="B32" s="4" t="s">
        <v>102</v>
      </c>
      <c r="C32" s="4" t="s">
        <v>63</v>
      </c>
      <c r="D32" s="12">
        <v>-15751.07</v>
      </c>
      <c r="E32" s="12">
        <v>0</v>
      </c>
      <c r="F32" s="12">
        <v>0</v>
      </c>
      <c r="G32" s="12">
        <v>0</v>
      </c>
      <c r="H32" s="12">
        <v>-15751.07</v>
      </c>
      <c r="I32" s="12">
        <v>0</v>
      </c>
      <c r="J32"/>
    </row>
    <row r="33" spans="1:10" x14ac:dyDescent="0.2">
      <c r="A33" s="4" t="s">
        <v>82</v>
      </c>
      <c r="B33" s="4" t="s">
        <v>106</v>
      </c>
      <c r="C33" s="4" t="s">
        <v>3</v>
      </c>
      <c r="D33" s="12">
        <v>15921.769999999999</v>
      </c>
      <c r="E33" s="12">
        <v>-2557.7937020244431</v>
      </c>
      <c r="F33" s="12">
        <v>0</v>
      </c>
      <c r="G33" s="12">
        <v>0</v>
      </c>
      <c r="H33" s="12">
        <v>13363.976297975556</v>
      </c>
      <c r="I33" s="12">
        <v>0</v>
      </c>
      <c r="J33"/>
    </row>
    <row r="34" spans="1:10" x14ac:dyDescent="0.2">
      <c r="A34" s="4" t="s">
        <v>82</v>
      </c>
      <c r="B34" s="4" t="s">
        <v>106</v>
      </c>
      <c r="C34" s="4" t="s">
        <v>48</v>
      </c>
      <c r="D34" s="12">
        <v>45355.69</v>
      </c>
      <c r="E34" s="12">
        <v>-137.37180578906958</v>
      </c>
      <c r="F34" s="12">
        <v>-131.98000000000002</v>
      </c>
      <c r="G34" s="12">
        <v>0</v>
      </c>
      <c r="H34" s="12">
        <v>45086.378091631377</v>
      </c>
      <c r="I34" s="12">
        <v>3.9897420450628308E-2</v>
      </c>
      <c r="J34"/>
    </row>
    <row r="35" spans="1:10" x14ac:dyDescent="0.2">
      <c r="A35" s="4" t="s">
        <v>82</v>
      </c>
      <c r="B35" s="4" t="s">
        <v>106</v>
      </c>
      <c r="C35" s="4" t="s">
        <v>69</v>
      </c>
      <c r="D35" s="12">
        <v>989.01</v>
      </c>
      <c r="E35" s="12">
        <v>0</v>
      </c>
      <c r="F35" s="12">
        <v>0</v>
      </c>
      <c r="G35" s="12">
        <v>0</v>
      </c>
      <c r="H35" s="12">
        <v>989.01</v>
      </c>
      <c r="I35" s="12">
        <v>0</v>
      </c>
      <c r="J35"/>
    </row>
    <row r="36" spans="1:10" x14ac:dyDescent="0.2">
      <c r="A36" s="4" t="s">
        <v>82</v>
      </c>
      <c r="B36" s="4" t="s">
        <v>106</v>
      </c>
      <c r="C36" s="4" t="s">
        <v>46</v>
      </c>
      <c r="D36" s="12">
        <v>206930.52000000002</v>
      </c>
      <c r="E36" s="12">
        <v>0</v>
      </c>
      <c r="F36" s="12">
        <v>-13422.98</v>
      </c>
      <c r="G36" s="142">
        <v>-128150.69999999998</v>
      </c>
      <c r="H36" s="12">
        <v>65356.840000000018</v>
      </c>
      <c r="I36" s="12">
        <v>0</v>
      </c>
      <c r="J36"/>
    </row>
    <row r="37" spans="1:10" x14ac:dyDescent="0.2">
      <c r="A37" s="4" t="s">
        <v>82</v>
      </c>
      <c r="B37" s="4" t="s">
        <v>106</v>
      </c>
      <c r="C37" s="4" t="s">
        <v>5</v>
      </c>
      <c r="D37" s="12">
        <v>43344.97</v>
      </c>
      <c r="E37" s="12">
        <v>0</v>
      </c>
      <c r="F37" s="12">
        <v>0</v>
      </c>
      <c r="G37" s="12">
        <v>0</v>
      </c>
      <c r="H37" s="12">
        <v>43346.530986575133</v>
      </c>
      <c r="I37" s="12">
        <v>1.5609865751308323</v>
      </c>
      <c r="J37"/>
    </row>
    <row r="38" spans="1:10" x14ac:dyDescent="0.2">
      <c r="A38" s="4" t="s">
        <v>82</v>
      </c>
      <c r="B38" s="4" t="s">
        <v>86</v>
      </c>
      <c r="C38" s="4" t="s">
        <v>8</v>
      </c>
      <c r="D38" s="12">
        <v>417321.93999999994</v>
      </c>
      <c r="E38" s="12">
        <v>0</v>
      </c>
      <c r="F38" s="12">
        <v>0</v>
      </c>
      <c r="G38" s="12">
        <v>0</v>
      </c>
      <c r="H38" s="12">
        <v>417321.93999999994</v>
      </c>
      <c r="I38" s="12">
        <v>0</v>
      </c>
      <c r="J38"/>
    </row>
    <row r="39" spans="1:10" x14ac:dyDescent="0.2">
      <c r="A39" s="4" t="s">
        <v>82</v>
      </c>
      <c r="B39" s="4" t="s">
        <v>86</v>
      </c>
      <c r="C39" s="4" t="s">
        <v>55</v>
      </c>
      <c r="D39" s="12">
        <v>45686.310000000005</v>
      </c>
      <c r="E39" s="12">
        <v>-5.9846130675942462</v>
      </c>
      <c r="F39" s="12">
        <v>0</v>
      </c>
      <c r="G39" s="12">
        <v>0</v>
      </c>
      <c r="H39" s="12">
        <v>45680.589707342893</v>
      </c>
      <c r="I39" s="12">
        <v>0.26432041048541255</v>
      </c>
      <c r="J39"/>
    </row>
    <row r="40" spans="1:10" x14ac:dyDescent="0.2">
      <c r="A40" s="4" t="s">
        <v>82</v>
      </c>
      <c r="B40" s="4" t="s">
        <v>86</v>
      </c>
      <c r="C40" s="4" t="s">
        <v>53</v>
      </c>
      <c r="D40" s="12">
        <v>808893.14</v>
      </c>
      <c r="E40" s="12">
        <v>0</v>
      </c>
      <c r="F40" s="12">
        <v>-500</v>
      </c>
      <c r="G40" s="12">
        <v>0</v>
      </c>
      <c r="H40" s="12">
        <v>808393.14</v>
      </c>
      <c r="I40" s="12">
        <v>0</v>
      </c>
      <c r="J40"/>
    </row>
    <row r="41" spans="1:10" x14ac:dyDescent="0.2">
      <c r="A41" s="4" t="s">
        <v>82</v>
      </c>
      <c r="B41" s="4" t="s">
        <v>86</v>
      </c>
      <c r="C41" s="4" t="s">
        <v>71</v>
      </c>
      <c r="D41" s="12">
        <v>1385722.18</v>
      </c>
      <c r="E41" s="12">
        <v>-7744.7725527921702</v>
      </c>
      <c r="F41" s="12">
        <v>0</v>
      </c>
      <c r="G41" s="12">
        <v>0</v>
      </c>
      <c r="H41" s="12">
        <v>1378676.8940097257</v>
      </c>
      <c r="I41" s="12">
        <v>699.48656251797172</v>
      </c>
      <c r="J41"/>
    </row>
    <row r="42" spans="1:10" x14ac:dyDescent="0.2">
      <c r="A42" s="4" t="s">
        <v>82</v>
      </c>
      <c r="B42" s="4" t="s">
        <v>86</v>
      </c>
      <c r="C42" s="4" t="s">
        <v>48</v>
      </c>
      <c r="D42" s="12">
        <v>246192.52</v>
      </c>
      <c r="E42" s="12">
        <v>-304.75395252334619</v>
      </c>
      <c r="F42" s="12">
        <v>-2.4868995751603507E-14</v>
      </c>
      <c r="G42" s="12">
        <v>0</v>
      </c>
      <c r="H42" s="12">
        <v>245887.76604747665</v>
      </c>
      <c r="I42" s="12">
        <v>0</v>
      </c>
      <c r="J42"/>
    </row>
    <row r="43" spans="1:10" x14ac:dyDescent="0.2">
      <c r="A43" s="4" t="s">
        <v>82</v>
      </c>
      <c r="B43" s="4" t="s">
        <v>86</v>
      </c>
      <c r="C43" s="4" t="s">
        <v>11</v>
      </c>
      <c r="D43" s="12">
        <v>1147371.1599999999</v>
      </c>
      <c r="E43" s="12">
        <v>-609.82957799907558</v>
      </c>
      <c r="F43" s="12">
        <v>0</v>
      </c>
      <c r="G43" s="12">
        <v>0</v>
      </c>
      <c r="H43" s="12">
        <v>1146761.3852809542</v>
      </c>
      <c r="I43" s="12">
        <v>5.4858953119613918E-2</v>
      </c>
      <c r="J43"/>
    </row>
    <row r="44" spans="1:10" x14ac:dyDescent="0.2">
      <c r="A44" s="4" t="s">
        <v>82</v>
      </c>
      <c r="B44" s="4" t="s">
        <v>86</v>
      </c>
      <c r="C44" s="4" t="s">
        <v>52</v>
      </c>
      <c r="D44" s="12">
        <v>4958.95</v>
      </c>
      <c r="E44" s="12">
        <v>0</v>
      </c>
      <c r="F44" s="12">
        <v>0</v>
      </c>
      <c r="G44" s="12">
        <v>0</v>
      </c>
      <c r="H44" s="12">
        <v>4958.95</v>
      </c>
      <c r="I44" s="12">
        <v>0</v>
      </c>
      <c r="J44"/>
    </row>
    <row r="45" spans="1:10" x14ac:dyDescent="0.2">
      <c r="A45" s="4" t="s">
        <v>82</v>
      </c>
      <c r="B45" s="4" t="s">
        <v>86</v>
      </c>
      <c r="C45" s="4" t="s">
        <v>7</v>
      </c>
      <c r="D45" s="12">
        <v>12664.910000000002</v>
      </c>
      <c r="E45" s="12">
        <v>-4206.5944995671089</v>
      </c>
      <c r="F45" s="12">
        <v>0</v>
      </c>
      <c r="G45" s="12">
        <v>0</v>
      </c>
      <c r="H45" s="12">
        <v>8458.4351926942436</v>
      </c>
      <c r="I45" s="12">
        <v>0.1196922613518849</v>
      </c>
      <c r="J45"/>
    </row>
    <row r="46" spans="1:10" x14ac:dyDescent="0.2">
      <c r="A46" s="4" t="s">
        <v>82</v>
      </c>
      <c r="B46" s="4" t="s">
        <v>86</v>
      </c>
      <c r="C46" s="4" t="s">
        <v>10</v>
      </c>
      <c r="D46" s="12">
        <v>905.31</v>
      </c>
      <c r="E46" s="12">
        <v>0</v>
      </c>
      <c r="F46" s="12">
        <v>0</v>
      </c>
      <c r="G46" s="12">
        <v>0</v>
      </c>
      <c r="H46" s="12">
        <v>905.31</v>
      </c>
      <c r="I46" s="12">
        <v>0</v>
      </c>
      <c r="J46"/>
    </row>
    <row r="47" spans="1:10" x14ac:dyDescent="0.2">
      <c r="A47" s="4" t="s">
        <v>82</v>
      </c>
      <c r="B47" s="4" t="s">
        <v>86</v>
      </c>
      <c r="C47" s="4" t="s">
        <v>50</v>
      </c>
      <c r="D47" s="12">
        <v>139749.28</v>
      </c>
      <c r="E47" s="12">
        <v>0</v>
      </c>
      <c r="F47" s="12">
        <v>0</v>
      </c>
      <c r="G47" s="12">
        <v>0</v>
      </c>
      <c r="H47" s="12">
        <v>145287.71024033974</v>
      </c>
      <c r="I47" s="12">
        <v>5538.4302403397569</v>
      </c>
      <c r="J47"/>
    </row>
    <row r="48" spans="1:10" x14ac:dyDescent="0.2">
      <c r="A48" s="4" t="s">
        <v>82</v>
      </c>
      <c r="B48" s="4" t="s">
        <v>86</v>
      </c>
      <c r="C48" s="4" t="s">
        <v>9</v>
      </c>
      <c r="D48" s="12">
        <v>841731.48</v>
      </c>
      <c r="E48" s="12">
        <v>0</v>
      </c>
      <c r="F48" s="12">
        <v>-790254.0199999999</v>
      </c>
      <c r="G48" s="12">
        <v>0</v>
      </c>
      <c r="H48" s="12">
        <v>51477.460000000079</v>
      </c>
      <c r="I48" s="12">
        <v>0</v>
      </c>
      <c r="J48"/>
    </row>
    <row r="49" spans="1:10" x14ac:dyDescent="0.2">
      <c r="A49" s="4" t="s">
        <v>82</v>
      </c>
      <c r="B49" s="4" t="s">
        <v>86</v>
      </c>
      <c r="C49" s="4" t="s">
        <v>49</v>
      </c>
      <c r="D49" s="12">
        <v>194959.71000000002</v>
      </c>
      <c r="E49" s="12">
        <v>0</v>
      </c>
      <c r="F49" s="12">
        <v>0</v>
      </c>
      <c r="G49" s="12">
        <v>0</v>
      </c>
      <c r="H49" s="12">
        <v>194670.51853504119</v>
      </c>
      <c r="I49" s="12">
        <v>-289.19146495882296</v>
      </c>
      <c r="J49"/>
    </row>
    <row r="50" spans="1:10" x14ac:dyDescent="0.2">
      <c r="A50" s="4" t="s">
        <v>82</v>
      </c>
      <c r="B50" s="4" t="s">
        <v>107</v>
      </c>
      <c r="C50" s="4" t="s">
        <v>12</v>
      </c>
      <c r="D50" s="12">
        <v>3694447.15</v>
      </c>
      <c r="E50" s="12">
        <v>0</v>
      </c>
      <c r="F50" s="12">
        <v>0</v>
      </c>
      <c r="G50" s="12">
        <v>0</v>
      </c>
      <c r="H50" s="12">
        <v>3694449.3094478818</v>
      </c>
      <c r="I50" s="12">
        <v>2.1594478818902569</v>
      </c>
      <c r="J50"/>
    </row>
    <row r="51" spans="1:10" x14ac:dyDescent="0.2">
      <c r="A51" s="4" t="s">
        <v>82</v>
      </c>
      <c r="B51" s="4" t="s">
        <v>87</v>
      </c>
      <c r="C51" s="4" t="s">
        <v>19</v>
      </c>
      <c r="D51" s="12">
        <v>2271043.7799999998</v>
      </c>
      <c r="E51" s="12">
        <v>0</v>
      </c>
      <c r="F51" s="12">
        <v>0</v>
      </c>
      <c r="G51" s="12">
        <v>0</v>
      </c>
      <c r="H51" s="12">
        <v>2271162.9436205309</v>
      </c>
      <c r="I51" s="12">
        <v>119.16362053091409</v>
      </c>
      <c r="J51"/>
    </row>
    <row r="52" spans="1:10" x14ac:dyDescent="0.2">
      <c r="A52" s="4" t="s">
        <v>82</v>
      </c>
      <c r="B52" s="4" t="s">
        <v>87</v>
      </c>
      <c r="C52" s="4" t="s">
        <v>51</v>
      </c>
      <c r="D52" s="12">
        <v>5704.35</v>
      </c>
      <c r="E52" s="12">
        <v>0</v>
      </c>
      <c r="F52" s="12">
        <v>0</v>
      </c>
      <c r="G52" s="12">
        <v>0</v>
      </c>
      <c r="H52" s="12">
        <v>5704.35</v>
      </c>
      <c r="I52" s="12">
        <v>0</v>
      </c>
      <c r="J52"/>
    </row>
    <row r="53" spans="1:10" x14ac:dyDescent="0.2">
      <c r="A53" s="4" t="s">
        <v>82</v>
      </c>
      <c r="B53" s="4" t="s">
        <v>88</v>
      </c>
      <c r="C53" s="4" t="s">
        <v>54</v>
      </c>
      <c r="D53" s="12">
        <v>582134.63</v>
      </c>
      <c r="E53" s="12">
        <v>0</v>
      </c>
      <c r="F53" s="12">
        <v>0</v>
      </c>
      <c r="G53" s="12">
        <v>0</v>
      </c>
      <c r="H53" s="12">
        <v>582158.48367025191</v>
      </c>
      <c r="I53" s="12">
        <v>23.853670251919397</v>
      </c>
      <c r="J53"/>
    </row>
    <row r="54" spans="1:10" x14ac:dyDescent="0.2">
      <c r="A54" s="4" t="s">
        <v>82</v>
      </c>
      <c r="B54" s="4" t="s">
        <v>91</v>
      </c>
      <c r="C54" s="4" t="s">
        <v>55</v>
      </c>
      <c r="D54" s="12">
        <v>218135.59000000003</v>
      </c>
      <c r="E54" s="12">
        <v>0</v>
      </c>
      <c r="F54" s="12">
        <v>0</v>
      </c>
      <c r="G54" s="12">
        <v>0</v>
      </c>
      <c r="H54" s="12">
        <v>218135.59000000003</v>
      </c>
      <c r="I54" s="12">
        <v>0</v>
      </c>
      <c r="J54"/>
    </row>
    <row r="55" spans="1:10" x14ac:dyDescent="0.2">
      <c r="A55" s="4" t="s">
        <v>82</v>
      </c>
      <c r="B55" s="4" t="s">
        <v>92</v>
      </c>
      <c r="C55" s="4" t="s">
        <v>31</v>
      </c>
      <c r="D55" s="12">
        <v>16591.739999999998</v>
      </c>
      <c r="E55" s="12">
        <v>0</v>
      </c>
      <c r="F55" s="12">
        <v>0</v>
      </c>
      <c r="G55" s="12">
        <v>0</v>
      </c>
      <c r="H55" s="12">
        <v>16591.839743551129</v>
      </c>
      <c r="I55" s="12">
        <v>9.9743551126570767E-2</v>
      </c>
      <c r="J55"/>
    </row>
    <row r="56" spans="1:10" x14ac:dyDescent="0.2">
      <c r="A56" s="4" t="s">
        <v>82</v>
      </c>
      <c r="B56" s="4" t="s">
        <v>92</v>
      </c>
      <c r="C56" s="4" t="s">
        <v>53</v>
      </c>
      <c r="D56" s="12">
        <v>66.5</v>
      </c>
      <c r="E56" s="12">
        <v>0</v>
      </c>
      <c r="F56" s="12">
        <v>0</v>
      </c>
      <c r="G56" s="12">
        <v>0</v>
      </c>
      <c r="H56" s="12">
        <v>66.5</v>
      </c>
      <c r="I56" s="12">
        <v>0</v>
      </c>
      <c r="J56"/>
    </row>
    <row r="57" spans="1:10" x14ac:dyDescent="0.2">
      <c r="A57" s="4" t="s">
        <v>82</v>
      </c>
      <c r="B57" s="4" t="s">
        <v>92</v>
      </c>
      <c r="C57" s="4" t="s">
        <v>48</v>
      </c>
      <c r="D57" s="12">
        <v>30736.7</v>
      </c>
      <c r="E57" s="12">
        <v>0</v>
      </c>
      <c r="F57" s="12">
        <v>0</v>
      </c>
      <c r="G57" s="12">
        <v>0</v>
      </c>
      <c r="H57" s="12">
        <v>30736.7</v>
      </c>
      <c r="I57" s="12">
        <v>0</v>
      </c>
      <c r="J57"/>
    </row>
    <row r="58" spans="1:10" x14ac:dyDescent="0.2">
      <c r="A58" s="4" t="s">
        <v>82</v>
      </c>
      <c r="B58" s="4" t="s">
        <v>92</v>
      </c>
      <c r="C58" s="4" t="s">
        <v>56</v>
      </c>
      <c r="D58" s="12">
        <v>20590.41</v>
      </c>
      <c r="E58" s="12">
        <v>0</v>
      </c>
      <c r="F58" s="12">
        <v>0</v>
      </c>
      <c r="G58" s="12">
        <v>0</v>
      </c>
      <c r="H58" s="12">
        <v>20590.41</v>
      </c>
      <c r="I58" s="12">
        <v>0</v>
      </c>
      <c r="J58"/>
    </row>
    <row r="59" spans="1:10" x14ac:dyDescent="0.2">
      <c r="A59" s="4" t="s">
        <v>82</v>
      </c>
      <c r="B59" s="4" t="s">
        <v>92</v>
      </c>
      <c r="C59" s="4" t="s">
        <v>113</v>
      </c>
      <c r="D59" s="12">
        <v>0</v>
      </c>
      <c r="E59" s="12">
        <v>0</v>
      </c>
      <c r="F59" s="12">
        <v>0</v>
      </c>
      <c r="G59" s="12">
        <v>0</v>
      </c>
      <c r="H59" s="12">
        <v>4.9871775563285385E-3</v>
      </c>
      <c r="I59" s="12">
        <v>4.9871775563285385E-3</v>
      </c>
      <c r="J59"/>
    </row>
    <row r="60" spans="1:10" x14ac:dyDescent="0.2">
      <c r="A60" s="4" t="s">
        <v>82</v>
      </c>
      <c r="B60" s="4" t="s">
        <v>92</v>
      </c>
      <c r="C60" s="4" t="s">
        <v>13</v>
      </c>
      <c r="D60" s="12">
        <v>1748.89</v>
      </c>
      <c r="E60" s="12">
        <v>0</v>
      </c>
      <c r="F60" s="12">
        <v>0</v>
      </c>
      <c r="G60" s="12">
        <v>0</v>
      </c>
      <c r="H60" s="12">
        <v>1748.89</v>
      </c>
      <c r="I60" s="12">
        <v>0</v>
      </c>
      <c r="J60"/>
    </row>
    <row r="61" spans="1:10" x14ac:dyDescent="0.2">
      <c r="A61" s="4" t="s">
        <v>115</v>
      </c>
      <c r="B61" s="4" t="s">
        <v>99</v>
      </c>
      <c r="C61" s="4" t="s">
        <v>115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/>
    </row>
    <row r="62" spans="1:10" x14ac:dyDescent="0.2">
      <c r="A62" s="4" t="s">
        <v>115</v>
      </c>
      <c r="B62" s="4" t="s">
        <v>100</v>
      </c>
      <c r="C62" s="4" t="s">
        <v>115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/>
    </row>
    <row r="63" spans="1:10" x14ac:dyDescent="0.2">
      <c r="A63" s="4" t="s">
        <v>116</v>
      </c>
      <c r="B63" s="4" t="s">
        <v>101</v>
      </c>
      <c r="C63" s="4" t="s">
        <v>63</v>
      </c>
      <c r="D63" s="12">
        <v>-306654.14</v>
      </c>
      <c r="E63" s="12">
        <v>0</v>
      </c>
      <c r="F63" s="12">
        <v>0</v>
      </c>
      <c r="G63" s="12">
        <v>0</v>
      </c>
      <c r="H63" s="12">
        <v>-306654.14</v>
      </c>
      <c r="I63" s="12">
        <v>0</v>
      </c>
      <c r="J63"/>
    </row>
    <row r="64" spans="1:10" x14ac:dyDescent="0.2">
      <c r="A64" s="4" t="s">
        <v>1</v>
      </c>
      <c r="D64" s="12">
        <v>9650603.890000008</v>
      </c>
      <c r="E64" s="12">
        <v>-15595.28324413362</v>
      </c>
      <c r="F64" s="12">
        <v>-804308.97999999986</v>
      </c>
      <c r="G64" s="12">
        <v>-128150.69999999998</v>
      </c>
      <c r="H64" s="12">
        <v>8863138.6473763436</v>
      </c>
      <c r="I64" s="12">
        <v>160589.72062046343</v>
      </c>
      <c r="J64"/>
    </row>
    <row r="65" spans="6:8" customFormat="1" x14ac:dyDescent="0.2"/>
    <row r="66" spans="6:8" customFormat="1" x14ac:dyDescent="0.2"/>
    <row r="67" spans="6:8" customFormat="1" x14ac:dyDescent="0.2"/>
    <row r="68" spans="6:8" customFormat="1" x14ac:dyDescent="0.2"/>
    <row r="69" spans="6:8" customFormat="1" x14ac:dyDescent="0.2"/>
    <row r="70" spans="6:8" customFormat="1" x14ac:dyDescent="0.2"/>
    <row r="71" spans="6:8" customFormat="1" x14ac:dyDescent="0.2"/>
    <row r="72" spans="6:8" customFormat="1" x14ac:dyDescent="0.2"/>
    <row r="73" spans="6:8" customFormat="1" x14ac:dyDescent="0.2"/>
    <row r="74" spans="6:8" customFormat="1" x14ac:dyDescent="0.2"/>
    <row r="75" spans="6:8" customFormat="1" x14ac:dyDescent="0.2"/>
    <row r="76" spans="6:8" x14ac:dyDescent="0.2">
      <c r="F76"/>
      <c r="G76"/>
      <c r="H76"/>
    </row>
    <row r="77" spans="6:8" x14ac:dyDescent="0.2">
      <c r="F77"/>
      <c r="G77"/>
      <c r="H77"/>
    </row>
    <row r="78" spans="6:8" x14ac:dyDescent="0.2">
      <c r="F78"/>
      <c r="G78"/>
      <c r="H78"/>
    </row>
    <row r="79" spans="6:8" x14ac:dyDescent="0.2">
      <c r="F79"/>
      <c r="G79"/>
      <c r="H79"/>
    </row>
    <row r="80" spans="6:8" x14ac:dyDescent="0.2">
      <c r="F80"/>
      <c r="G80"/>
      <c r="H80"/>
    </row>
    <row r="81" spans="6:8" x14ac:dyDescent="0.2">
      <c r="F81"/>
      <c r="G81"/>
      <c r="H81"/>
    </row>
    <row r="82" spans="6:8" x14ac:dyDescent="0.2">
      <c r="F82"/>
      <c r="G82"/>
      <c r="H82"/>
    </row>
    <row r="83" spans="6:8" x14ac:dyDescent="0.2">
      <c r="F83"/>
      <c r="G83"/>
      <c r="H83"/>
    </row>
    <row r="84" spans="6:8" x14ac:dyDescent="0.2">
      <c r="F84"/>
      <c r="G84"/>
      <c r="H84"/>
    </row>
    <row r="85" spans="6:8" x14ac:dyDescent="0.2">
      <c r="F85"/>
      <c r="G85"/>
      <c r="H85"/>
    </row>
    <row r="86" spans="6:8" x14ac:dyDescent="0.2">
      <c r="F86"/>
      <c r="G86"/>
      <c r="H86"/>
    </row>
    <row r="87" spans="6:8" x14ac:dyDescent="0.2">
      <c r="F87"/>
      <c r="G87"/>
      <c r="H87"/>
    </row>
    <row r="88" spans="6:8" x14ac:dyDescent="0.2">
      <c r="F88"/>
      <c r="G88"/>
      <c r="H88"/>
    </row>
    <row r="89" spans="6:8" x14ac:dyDescent="0.2">
      <c r="F89"/>
      <c r="G89"/>
      <c r="H89"/>
    </row>
    <row r="90" spans="6:8" x14ac:dyDescent="0.2">
      <c r="F90"/>
      <c r="G90"/>
      <c r="H90"/>
    </row>
    <row r="91" spans="6:8" x14ac:dyDescent="0.2">
      <c r="F91"/>
      <c r="G91"/>
      <c r="H91"/>
    </row>
    <row r="92" spans="6:8" x14ac:dyDescent="0.2">
      <c r="F92"/>
      <c r="G92"/>
      <c r="H92"/>
    </row>
    <row r="93" spans="6:8" x14ac:dyDescent="0.2">
      <c r="F93"/>
      <c r="G93"/>
      <c r="H93"/>
    </row>
    <row r="94" spans="6:8" x14ac:dyDescent="0.2">
      <c r="F94"/>
      <c r="G94"/>
      <c r="H94"/>
    </row>
    <row r="95" spans="6:8" x14ac:dyDescent="0.2">
      <c r="F95"/>
      <c r="G95"/>
      <c r="H95"/>
    </row>
    <row r="96" spans="6:8" x14ac:dyDescent="0.2">
      <c r="F96"/>
      <c r="G96"/>
      <c r="H96"/>
    </row>
    <row r="97" spans="6:8" x14ac:dyDescent="0.2">
      <c r="F97"/>
      <c r="G97"/>
      <c r="H97"/>
    </row>
    <row r="98" spans="6:8" x14ac:dyDescent="0.2">
      <c r="F98"/>
      <c r="G98"/>
      <c r="H98"/>
    </row>
    <row r="99" spans="6:8" x14ac:dyDescent="0.2">
      <c r="F99"/>
      <c r="G99"/>
      <c r="H99"/>
    </row>
    <row r="100" spans="6:8" x14ac:dyDescent="0.2">
      <c r="F100"/>
      <c r="G100"/>
      <c r="H100"/>
    </row>
    <row r="101" spans="6:8" x14ac:dyDescent="0.2">
      <c r="F101"/>
      <c r="G101"/>
      <c r="H101"/>
    </row>
    <row r="102" spans="6:8" x14ac:dyDescent="0.2">
      <c r="F102"/>
      <c r="G102"/>
      <c r="H102"/>
    </row>
    <row r="103" spans="6:8" x14ac:dyDescent="0.2">
      <c r="F103"/>
      <c r="G103"/>
      <c r="H103"/>
    </row>
    <row r="104" spans="6:8" x14ac:dyDescent="0.2">
      <c r="F104"/>
      <c r="G104"/>
      <c r="H104"/>
    </row>
    <row r="105" spans="6:8" x14ac:dyDescent="0.2">
      <c r="F105"/>
      <c r="G105"/>
      <c r="H105"/>
    </row>
    <row r="106" spans="6:8" x14ac:dyDescent="0.2">
      <c r="F106"/>
      <c r="G106"/>
      <c r="H106"/>
    </row>
    <row r="107" spans="6:8" x14ac:dyDescent="0.2">
      <c r="F107"/>
      <c r="G107"/>
      <c r="H107"/>
    </row>
    <row r="108" spans="6:8" x14ac:dyDescent="0.2">
      <c r="F108"/>
      <c r="G108"/>
      <c r="H108"/>
    </row>
    <row r="109" spans="6:8" x14ac:dyDescent="0.2">
      <c r="F109"/>
      <c r="G109"/>
      <c r="H109"/>
    </row>
    <row r="110" spans="6:8" x14ac:dyDescent="0.2">
      <c r="F110"/>
      <c r="G110"/>
      <c r="H110"/>
    </row>
    <row r="111" spans="6:8" x14ac:dyDescent="0.2">
      <c r="F111"/>
      <c r="G111"/>
      <c r="H111"/>
    </row>
    <row r="112" spans="6:8" x14ac:dyDescent="0.2">
      <c r="F112"/>
      <c r="G112"/>
      <c r="H112"/>
    </row>
    <row r="113" spans="6:8" x14ac:dyDescent="0.2">
      <c r="F113"/>
      <c r="G113"/>
      <c r="H113"/>
    </row>
    <row r="114" spans="6:8" x14ac:dyDescent="0.2">
      <c r="F114"/>
      <c r="G114"/>
      <c r="H114"/>
    </row>
    <row r="115" spans="6:8" x14ac:dyDescent="0.2">
      <c r="F115"/>
      <c r="G115"/>
      <c r="H115"/>
    </row>
  </sheetData>
  <pageMargins left="0.7" right="0.7" top="0.75" bottom="0.75" header="0.3" footer="0.3"/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tabColor rgb="FFFF0000"/>
    <pageSetUpPr fitToPage="1"/>
  </sheetPr>
  <dimension ref="A1:Q88"/>
  <sheetViews>
    <sheetView tabSelected="1" topLeftCell="A51" zoomScaleNormal="100" workbookViewId="0">
      <selection activeCell="E7" sqref="E7"/>
    </sheetView>
  </sheetViews>
  <sheetFormatPr defaultColWidth="9.140625" defaultRowHeight="12.75" x14ac:dyDescent="0.2"/>
  <cols>
    <col min="1" max="1" width="9.140625" style="1"/>
    <col min="2" max="2" width="25.85546875" style="1" customWidth="1"/>
    <col min="3" max="3" width="41.5703125" style="1" customWidth="1"/>
    <col min="4" max="4" width="22.140625" style="1" customWidth="1"/>
    <col min="5" max="5" width="28.140625" style="7" customWidth="1"/>
    <col min="6" max="8" width="9.140625" style="7"/>
    <col min="9" max="9" width="15.7109375" style="7" customWidth="1"/>
    <col min="10" max="10" width="56.5703125" style="7" bestFit="1" customWidth="1"/>
    <col min="11" max="11" width="22.7109375" style="7" bestFit="1" customWidth="1"/>
    <col min="12" max="12" width="26.5703125" style="7" bestFit="1" customWidth="1"/>
    <col min="13" max="13" width="22.28515625" style="7" bestFit="1" customWidth="1"/>
    <col min="14" max="14" width="23.85546875" style="7" bestFit="1" customWidth="1"/>
    <col min="15" max="17" width="9.140625" style="7"/>
    <col min="18" max="16384" width="9.140625" style="1"/>
  </cols>
  <sheetData>
    <row r="1" spans="1:17" x14ac:dyDescent="0.2">
      <c r="A1" s="171" t="s">
        <v>20</v>
      </c>
      <c r="B1" s="172"/>
      <c r="C1" s="172"/>
      <c r="D1" s="102"/>
      <c r="J1" s="1"/>
      <c r="K1" s="1"/>
      <c r="L1" s="1"/>
      <c r="M1" s="1"/>
      <c r="N1" s="1"/>
      <c r="O1" s="1"/>
      <c r="P1" s="1"/>
      <c r="Q1" s="1"/>
    </row>
    <row r="2" spans="1:17" x14ac:dyDescent="0.2">
      <c r="A2" s="102"/>
      <c r="B2" s="102"/>
      <c r="C2" s="102"/>
      <c r="D2" s="103"/>
      <c r="J2" s="1"/>
      <c r="K2" s="1"/>
      <c r="L2" s="1"/>
      <c r="M2" s="1"/>
      <c r="N2" s="1"/>
      <c r="O2" s="1"/>
      <c r="P2" s="1"/>
      <c r="Q2" s="1"/>
    </row>
    <row r="3" spans="1:17" x14ac:dyDescent="0.2">
      <c r="A3" s="173" t="s">
        <v>128</v>
      </c>
      <c r="B3" s="173"/>
      <c r="C3" s="173"/>
      <c r="D3" s="102"/>
      <c r="J3" s="1"/>
      <c r="K3" s="1"/>
      <c r="L3" s="1"/>
      <c r="M3" s="1"/>
      <c r="N3" s="1"/>
      <c r="O3" s="1"/>
      <c r="P3" s="1"/>
      <c r="Q3" s="1"/>
    </row>
    <row r="4" spans="1:17" x14ac:dyDescent="0.2">
      <c r="A4" s="173" t="s">
        <v>74</v>
      </c>
      <c r="B4" s="173"/>
      <c r="C4" s="173"/>
      <c r="D4" s="102"/>
      <c r="J4" s="1"/>
      <c r="K4" s="1"/>
      <c r="L4" s="1"/>
      <c r="M4" s="1"/>
      <c r="N4" s="1"/>
      <c r="O4" s="1"/>
      <c r="P4" s="1"/>
      <c r="Q4" s="1"/>
    </row>
    <row r="5" spans="1:17" ht="13.5" thickBot="1" x14ac:dyDescent="0.25">
      <c r="A5" s="104"/>
      <c r="B5" s="104"/>
      <c r="C5" s="104"/>
      <c r="D5" s="105" t="s">
        <v>14</v>
      </c>
      <c r="J5" s="1"/>
      <c r="K5" s="1"/>
      <c r="L5" s="1"/>
      <c r="M5" s="1"/>
      <c r="N5" s="1"/>
      <c r="O5" s="1"/>
      <c r="P5" s="1"/>
      <c r="Q5" s="1"/>
    </row>
    <row r="6" spans="1:17" ht="13.5" thickTop="1" x14ac:dyDescent="0.2">
      <c r="A6" s="106" t="s">
        <v>18</v>
      </c>
      <c r="B6" s="107">
        <v>2</v>
      </c>
      <c r="C6" s="107">
        <v>3</v>
      </c>
      <c r="D6" s="108">
        <v>4</v>
      </c>
      <c r="F6" s="109"/>
      <c r="G6" s="110"/>
      <c r="H6" s="109"/>
      <c r="I6" s="109"/>
      <c r="J6" s="1"/>
      <c r="K6" s="1"/>
      <c r="L6" s="1"/>
      <c r="M6" s="1"/>
      <c r="N6" s="1"/>
      <c r="O6" s="1"/>
      <c r="P6" s="1"/>
      <c r="Q6" s="1"/>
    </row>
    <row r="7" spans="1:17" ht="13.5" thickBot="1" x14ac:dyDescent="0.25">
      <c r="A7" s="111" t="s">
        <v>39</v>
      </c>
      <c r="B7" s="112" t="s">
        <v>40</v>
      </c>
      <c r="C7" s="113"/>
      <c r="D7" s="114">
        <v>2023</v>
      </c>
      <c r="F7" s="109"/>
      <c r="G7" s="110"/>
      <c r="H7" s="109"/>
      <c r="I7"/>
      <c r="J7"/>
      <c r="K7"/>
      <c r="L7"/>
      <c r="M7"/>
      <c r="N7"/>
      <c r="O7"/>
      <c r="P7" s="1"/>
      <c r="Q7" s="1"/>
    </row>
    <row r="8" spans="1:17" ht="15.75" thickTop="1" x14ac:dyDescent="0.25">
      <c r="A8" s="115" t="s">
        <v>41</v>
      </c>
      <c r="B8" s="116" t="s">
        <v>75</v>
      </c>
      <c r="C8" s="117"/>
      <c r="D8" s="176"/>
      <c r="F8" s="109"/>
      <c r="G8" s="110"/>
      <c r="H8" s="109"/>
      <c r="I8"/>
      <c r="J8"/>
      <c r="K8"/>
      <c r="L8"/>
      <c r="M8"/>
      <c r="N8"/>
      <c r="O8"/>
      <c r="P8" s="1"/>
      <c r="Q8" s="1"/>
    </row>
    <row r="9" spans="1:17" x14ac:dyDescent="0.2">
      <c r="A9" s="118">
        <v>1</v>
      </c>
      <c r="B9" s="174" t="s">
        <v>43</v>
      </c>
      <c r="C9" s="175"/>
      <c r="D9" s="177"/>
      <c r="F9" s="109"/>
      <c r="G9" s="110"/>
      <c r="H9" s="109"/>
      <c r="I9"/>
      <c r="J9"/>
      <c r="K9"/>
      <c r="L9"/>
      <c r="M9"/>
      <c r="N9"/>
      <c r="O9" s="146"/>
      <c r="P9" s="1"/>
      <c r="Q9" s="1"/>
    </row>
    <row r="10" spans="1:17" x14ac:dyDescent="0.2">
      <c r="A10" s="118">
        <v>2</v>
      </c>
      <c r="B10" s="119">
        <v>601</v>
      </c>
      <c r="C10" s="120" t="s">
        <v>44</v>
      </c>
      <c r="D10" s="178" t="s">
        <v>134</v>
      </c>
      <c r="F10" s="109"/>
      <c r="G10" s="110"/>
      <c r="H10" s="109"/>
      <c r="I10"/>
      <c r="J10"/>
      <c r="K10"/>
      <c r="L10"/>
      <c r="M10"/>
      <c r="N10"/>
      <c r="O10" s="11"/>
      <c r="P10" s="1"/>
      <c r="Q10" s="1"/>
    </row>
    <row r="11" spans="1:17" x14ac:dyDescent="0.2">
      <c r="A11" s="118">
        <v>3</v>
      </c>
      <c r="B11" s="119"/>
      <c r="C11" s="121" t="s">
        <v>3</v>
      </c>
      <c r="D11" s="179" t="s">
        <v>133</v>
      </c>
      <c r="F11" s="109"/>
      <c r="G11" s="110"/>
      <c r="H11" s="109"/>
      <c r="I11"/>
      <c r="J11"/>
      <c r="K11"/>
      <c r="L11"/>
      <c r="M11"/>
      <c r="N11"/>
      <c r="O11" s="11"/>
      <c r="P11" s="1"/>
      <c r="Q11" s="1"/>
    </row>
    <row r="12" spans="1:17" x14ac:dyDescent="0.2">
      <c r="A12" s="118">
        <v>4</v>
      </c>
      <c r="B12" s="119"/>
      <c r="C12" s="121" t="s">
        <v>5</v>
      </c>
      <c r="D12" s="179" t="s">
        <v>133</v>
      </c>
      <c r="F12" s="109"/>
      <c r="G12" s="110"/>
      <c r="H12" s="109"/>
      <c r="I12"/>
      <c r="J12"/>
      <c r="K12"/>
      <c r="L12"/>
      <c r="M12"/>
      <c r="N12"/>
      <c r="O12" s="11"/>
      <c r="P12" s="1"/>
      <c r="Q12" s="1"/>
    </row>
    <row r="13" spans="1:17" x14ac:dyDescent="0.2">
      <c r="A13" s="118">
        <v>5</v>
      </c>
      <c r="B13" s="119"/>
      <c r="C13" s="121" t="s">
        <v>45</v>
      </c>
      <c r="D13" s="179"/>
      <c r="F13" s="109"/>
      <c r="G13" s="110"/>
      <c r="H13" s="109"/>
      <c r="I13"/>
      <c r="J13"/>
      <c r="K13"/>
      <c r="L13"/>
      <c r="M13"/>
      <c r="N13"/>
      <c r="O13" s="11"/>
      <c r="P13" s="1"/>
      <c r="Q13" s="1"/>
    </row>
    <row r="14" spans="1:17" x14ac:dyDescent="0.2">
      <c r="A14" s="118">
        <v>6</v>
      </c>
      <c r="B14" s="119"/>
      <c r="C14" s="121" t="s">
        <v>46</v>
      </c>
      <c r="D14" s="179" t="s">
        <v>134</v>
      </c>
      <c r="F14" s="109"/>
      <c r="G14" s="110"/>
      <c r="H14" s="109"/>
      <c r="I14"/>
      <c r="J14"/>
      <c r="K14"/>
      <c r="L14"/>
      <c r="M14"/>
      <c r="N14"/>
      <c r="O14" s="11"/>
      <c r="P14" s="1"/>
      <c r="Q14" s="1"/>
    </row>
    <row r="15" spans="1:17" x14ac:dyDescent="0.2">
      <c r="A15" s="118">
        <v>7</v>
      </c>
      <c r="B15" s="119"/>
      <c r="C15" s="121" t="s">
        <v>47</v>
      </c>
      <c r="D15" s="179"/>
      <c r="F15" s="109"/>
      <c r="G15" s="110"/>
      <c r="H15" s="109"/>
      <c r="I15"/>
      <c r="J15"/>
      <c r="K15"/>
      <c r="L15"/>
      <c r="M15"/>
      <c r="N15"/>
      <c r="O15" s="11"/>
      <c r="P15" s="1"/>
      <c r="Q15" s="1"/>
    </row>
    <row r="16" spans="1:17" x14ac:dyDescent="0.2">
      <c r="A16" s="118">
        <v>8</v>
      </c>
      <c r="B16" s="119"/>
      <c r="C16" s="121" t="s">
        <v>48</v>
      </c>
      <c r="D16" s="179" t="s">
        <v>134</v>
      </c>
      <c r="I16"/>
      <c r="J16"/>
      <c r="K16"/>
      <c r="L16"/>
      <c r="M16"/>
      <c r="N16"/>
      <c r="O16" s="11"/>
      <c r="P16" s="1"/>
      <c r="Q16" s="1"/>
    </row>
    <row r="17" spans="1:17" x14ac:dyDescent="0.2">
      <c r="A17" s="118">
        <v>9</v>
      </c>
      <c r="B17" s="119"/>
      <c r="C17" s="122"/>
      <c r="D17" s="180"/>
      <c r="I17"/>
      <c r="J17"/>
      <c r="K17"/>
      <c r="L17"/>
      <c r="M17"/>
      <c r="N17"/>
      <c r="O17" s="11"/>
      <c r="P17" s="1"/>
      <c r="Q17" s="1"/>
    </row>
    <row r="18" spans="1:17" x14ac:dyDescent="0.2">
      <c r="A18" s="118">
        <v>10</v>
      </c>
      <c r="B18" s="119">
        <v>602</v>
      </c>
      <c r="C18" s="120" t="s">
        <v>15</v>
      </c>
      <c r="D18" s="178" t="s">
        <v>132</v>
      </c>
      <c r="I18"/>
      <c r="J18"/>
      <c r="K18"/>
      <c r="L18"/>
      <c r="M18"/>
      <c r="N18"/>
      <c r="O18" s="11"/>
      <c r="P18" s="1"/>
      <c r="Q18" s="1"/>
    </row>
    <row r="19" spans="1:17" x14ac:dyDescent="0.2">
      <c r="A19" s="118">
        <v>11</v>
      </c>
      <c r="B19" s="119"/>
      <c r="C19" s="123" t="s">
        <v>9</v>
      </c>
      <c r="D19" s="179" t="s">
        <v>134</v>
      </c>
      <c r="I19"/>
      <c r="J19"/>
      <c r="K19"/>
      <c r="L19"/>
      <c r="M19"/>
      <c r="N19"/>
      <c r="O19" s="11"/>
      <c r="P19" s="1"/>
      <c r="Q19" s="1"/>
    </row>
    <row r="20" spans="1:17" x14ac:dyDescent="0.2">
      <c r="A20" s="118">
        <v>12</v>
      </c>
      <c r="B20" s="119"/>
      <c r="C20" s="123" t="s">
        <v>49</v>
      </c>
      <c r="D20" s="179" t="s">
        <v>134</v>
      </c>
      <c r="I20"/>
      <c r="J20"/>
      <c r="K20"/>
      <c r="L20"/>
      <c r="M20"/>
      <c r="N20"/>
      <c r="O20" s="11"/>
      <c r="P20" s="1"/>
      <c r="Q20" s="1"/>
    </row>
    <row r="21" spans="1:17" x14ac:dyDescent="0.2">
      <c r="A21" s="118">
        <v>13</v>
      </c>
      <c r="B21" s="119"/>
      <c r="C21" s="122" t="s">
        <v>11</v>
      </c>
      <c r="D21" s="179" t="s">
        <v>134</v>
      </c>
      <c r="I21"/>
      <c r="J21"/>
      <c r="K21"/>
      <c r="L21"/>
      <c r="M21"/>
      <c r="N21"/>
      <c r="O21" s="11"/>
      <c r="P21" s="1"/>
      <c r="Q21" s="1"/>
    </row>
    <row r="22" spans="1:17" x14ac:dyDescent="0.2">
      <c r="A22" s="118">
        <v>14</v>
      </c>
      <c r="B22" s="119"/>
      <c r="C22" s="122" t="s">
        <v>50</v>
      </c>
      <c r="D22" s="179" t="s">
        <v>134</v>
      </c>
      <c r="I22"/>
      <c r="J22"/>
      <c r="K22"/>
      <c r="L22"/>
      <c r="M22"/>
      <c r="N22"/>
      <c r="O22" s="11"/>
      <c r="P22" s="1"/>
      <c r="Q22" s="1"/>
    </row>
    <row r="23" spans="1:17" x14ac:dyDescent="0.2">
      <c r="A23" s="118">
        <v>16</v>
      </c>
      <c r="B23" s="119"/>
      <c r="C23" s="122" t="s">
        <v>8</v>
      </c>
      <c r="D23" s="179" t="s">
        <v>134</v>
      </c>
      <c r="I23"/>
      <c r="J23"/>
      <c r="K23"/>
      <c r="L23"/>
      <c r="M23"/>
      <c r="N23"/>
      <c r="O23" s="11"/>
      <c r="P23" s="1"/>
      <c r="Q23" s="1"/>
    </row>
    <row r="24" spans="1:17" x14ac:dyDescent="0.2">
      <c r="A24" s="118">
        <v>17</v>
      </c>
      <c r="B24" s="119"/>
      <c r="C24" s="122" t="s">
        <v>51</v>
      </c>
      <c r="D24" s="179" t="s">
        <v>136</v>
      </c>
      <c r="I24"/>
      <c r="J24"/>
      <c r="K24"/>
      <c r="L24"/>
      <c r="M24"/>
      <c r="N24"/>
      <c r="O24" s="11"/>
      <c r="P24" s="1"/>
      <c r="Q24" s="1"/>
    </row>
    <row r="25" spans="1:17" x14ac:dyDescent="0.2">
      <c r="A25" s="118">
        <v>18</v>
      </c>
      <c r="B25" s="119"/>
      <c r="C25" s="122" t="s">
        <v>7</v>
      </c>
      <c r="D25" s="179" t="s">
        <v>133</v>
      </c>
      <c r="I25"/>
      <c r="J25"/>
      <c r="K25"/>
      <c r="L25"/>
      <c r="M25"/>
      <c r="N25"/>
      <c r="O25" s="11"/>
      <c r="P25" s="1"/>
      <c r="Q25" s="1"/>
    </row>
    <row r="26" spans="1:17" x14ac:dyDescent="0.2">
      <c r="A26" s="118">
        <v>19</v>
      </c>
      <c r="B26" s="119"/>
      <c r="C26" s="122" t="s">
        <v>52</v>
      </c>
      <c r="D26" s="179" t="s">
        <v>136</v>
      </c>
      <c r="I26"/>
      <c r="J26"/>
      <c r="K26"/>
      <c r="L26"/>
      <c r="M26"/>
      <c r="N26"/>
      <c r="O26" s="11"/>
      <c r="P26" s="1"/>
      <c r="Q26" s="1"/>
    </row>
    <row r="27" spans="1:17" x14ac:dyDescent="0.2">
      <c r="A27" s="118">
        <v>20</v>
      </c>
      <c r="B27" s="119"/>
      <c r="C27" s="122" t="s">
        <v>53</v>
      </c>
      <c r="D27" s="179" t="s">
        <v>134</v>
      </c>
      <c r="I27"/>
      <c r="J27"/>
      <c r="K27"/>
      <c r="L27"/>
      <c r="M27"/>
      <c r="N27"/>
      <c r="O27" s="11"/>
      <c r="P27" s="1"/>
      <c r="Q27" s="1"/>
    </row>
    <row r="28" spans="1:17" x14ac:dyDescent="0.2">
      <c r="A28" s="118">
        <v>21</v>
      </c>
      <c r="B28" s="119"/>
      <c r="C28" s="122"/>
      <c r="D28" s="180"/>
      <c r="I28"/>
      <c r="J28"/>
      <c r="K28"/>
      <c r="L28"/>
      <c r="M28"/>
      <c r="N28"/>
      <c r="O28" s="11"/>
      <c r="P28" s="1"/>
      <c r="Q28" s="1"/>
    </row>
    <row r="29" spans="1:17" x14ac:dyDescent="0.2">
      <c r="A29" s="118">
        <v>22</v>
      </c>
      <c r="B29" s="119">
        <v>603</v>
      </c>
      <c r="C29" s="120" t="s">
        <v>12</v>
      </c>
      <c r="D29" s="179" t="s">
        <v>137</v>
      </c>
      <c r="I29"/>
      <c r="J29"/>
      <c r="K29"/>
      <c r="L29"/>
      <c r="M29"/>
      <c r="N29"/>
      <c r="O29" s="11"/>
      <c r="P29" s="1"/>
      <c r="Q29" s="1"/>
    </row>
    <row r="30" spans="1:17" x14ac:dyDescent="0.2">
      <c r="A30" s="118">
        <v>23</v>
      </c>
      <c r="B30" s="119">
        <v>604</v>
      </c>
      <c r="C30" s="120" t="s">
        <v>19</v>
      </c>
      <c r="D30" s="179" t="s">
        <v>137</v>
      </c>
      <c r="I30"/>
      <c r="J30"/>
      <c r="K30"/>
      <c r="L30"/>
      <c r="M30"/>
      <c r="N30"/>
      <c r="O30" s="11"/>
      <c r="P30" s="1"/>
      <c r="Q30" s="1"/>
    </row>
    <row r="31" spans="1:17" x14ac:dyDescent="0.2">
      <c r="A31" s="118">
        <v>24</v>
      </c>
      <c r="B31" s="119">
        <v>605</v>
      </c>
      <c r="C31" s="120" t="s">
        <v>54</v>
      </c>
      <c r="D31" s="179" t="s">
        <v>134</v>
      </c>
      <c r="I31"/>
      <c r="J31"/>
      <c r="K31"/>
      <c r="L31"/>
      <c r="M31"/>
      <c r="N31"/>
      <c r="O31" s="11"/>
      <c r="P31" s="1"/>
      <c r="Q31" s="1"/>
    </row>
    <row r="32" spans="1:17" x14ac:dyDescent="0.2">
      <c r="A32" s="118">
        <v>25</v>
      </c>
      <c r="B32" s="119">
        <v>608</v>
      </c>
      <c r="C32" s="122" t="s">
        <v>55</v>
      </c>
      <c r="D32" s="179" t="s">
        <v>133</v>
      </c>
      <c r="I32"/>
      <c r="J32"/>
      <c r="K32"/>
      <c r="L32"/>
      <c r="M32"/>
      <c r="N32"/>
      <c r="O32" s="11"/>
      <c r="P32" s="1"/>
      <c r="Q32" s="1"/>
    </row>
    <row r="33" spans="1:17" x14ac:dyDescent="0.2">
      <c r="A33" s="118">
        <v>26</v>
      </c>
      <c r="B33" s="119">
        <v>609</v>
      </c>
      <c r="C33" s="120" t="s">
        <v>6</v>
      </c>
      <c r="D33" s="178" t="s">
        <v>134</v>
      </c>
      <c r="H33" s="1"/>
      <c r="I33"/>
      <c r="J33"/>
      <c r="K33"/>
      <c r="L33"/>
      <c r="M33"/>
      <c r="N33"/>
      <c r="O33" s="11"/>
      <c r="P33" s="1"/>
      <c r="Q33" s="1"/>
    </row>
    <row r="34" spans="1:17" x14ac:dyDescent="0.2">
      <c r="A34" s="118">
        <v>27</v>
      </c>
      <c r="B34" s="119"/>
      <c r="C34" s="123" t="s">
        <v>10</v>
      </c>
      <c r="D34" s="179" t="s">
        <v>136</v>
      </c>
      <c r="H34" s="1"/>
      <c r="I34"/>
      <c r="J34"/>
      <c r="K34"/>
      <c r="L34"/>
      <c r="M34"/>
      <c r="N34"/>
      <c r="O34" s="11"/>
      <c r="P34" s="1"/>
      <c r="Q34" s="1"/>
    </row>
    <row r="35" spans="1:17" x14ac:dyDescent="0.2">
      <c r="A35" s="118">
        <v>28</v>
      </c>
      <c r="B35" s="119"/>
      <c r="C35" s="123" t="s">
        <v>56</v>
      </c>
      <c r="D35" s="179" t="s">
        <v>133</v>
      </c>
      <c r="H35" s="1"/>
      <c r="I35"/>
      <c r="J35"/>
      <c r="K35"/>
      <c r="L35"/>
      <c r="M35"/>
      <c r="N35"/>
      <c r="O35" s="11"/>
      <c r="P35" s="1"/>
      <c r="Q35" s="1"/>
    </row>
    <row r="36" spans="1:17" x14ac:dyDescent="0.2">
      <c r="A36" s="118">
        <v>29</v>
      </c>
      <c r="B36" s="119"/>
      <c r="C36" s="123" t="s">
        <v>57</v>
      </c>
      <c r="D36" s="179"/>
      <c r="H36" s="1"/>
      <c r="I36"/>
      <c r="J36"/>
      <c r="K36"/>
      <c r="L36"/>
      <c r="M36"/>
      <c r="N36"/>
      <c r="O36" s="11"/>
      <c r="P36" s="1"/>
      <c r="Q36" s="1"/>
    </row>
    <row r="37" spans="1:17" x14ac:dyDescent="0.2">
      <c r="A37" s="118">
        <v>30</v>
      </c>
      <c r="B37" s="119"/>
      <c r="C37" s="123" t="s">
        <v>31</v>
      </c>
      <c r="D37" s="179" t="s">
        <v>133</v>
      </c>
      <c r="H37" s="1"/>
      <c r="I37"/>
      <c r="J37"/>
      <c r="K37"/>
      <c r="L37"/>
      <c r="M37"/>
      <c r="N37"/>
      <c r="O37" s="11"/>
      <c r="P37" s="1"/>
      <c r="Q37" s="1"/>
    </row>
    <row r="38" spans="1:17" x14ac:dyDescent="0.2">
      <c r="A38" s="118">
        <v>31</v>
      </c>
      <c r="B38" s="124" t="s">
        <v>4</v>
      </c>
      <c r="C38" s="123"/>
      <c r="D38" s="180"/>
      <c r="G38" s="125"/>
      <c r="H38" s="1"/>
      <c r="I38"/>
      <c r="J38"/>
      <c r="K38"/>
      <c r="L38"/>
      <c r="M38"/>
      <c r="N38"/>
      <c r="O38" s="11"/>
      <c r="P38" s="1"/>
      <c r="Q38" s="1"/>
    </row>
    <row r="39" spans="1:17" x14ac:dyDescent="0.2">
      <c r="A39" s="118">
        <v>32</v>
      </c>
      <c r="B39" s="119">
        <v>601</v>
      </c>
      <c r="C39" s="120" t="s">
        <v>44</v>
      </c>
      <c r="D39" s="178" t="s">
        <v>134</v>
      </c>
      <c r="H39" s="1"/>
      <c r="I39"/>
      <c r="J39"/>
      <c r="K39"/>
      <c r="L39"/>
      <c r="M39"/>
      <c r="N39"/>
      <c r="O39" s="11"/>
      <c r="P39" s="1"/>
      <c r="Q39" s="1"/>
    </row>
    <row r="40" spans="1:17" x14ac:dyDescent="0.2">
      <c r="A40" s="118">
        <v>33</v>
      </c>
      <c r="B40" s="126"/>
      <c r="C40" s="123" t="s">
        <v>76</v>
      </c>
      <c r="D40" s="179" t="s">
        <v>133</v>
      </c>
      <c r="H40" s="1"/>
      <c r="I40"/>
      <c r="J40"/>
      <c r="K40"/>
      <c r="L40"/>
      <c r="M40"/>
      <c r="N40"/>
      <c r="O40"/>
      <c r="P40" s="1"/>
      <c r="Q40" s="1"/>
    </row>
    <row r="41" spans="1:17" x14ac:dyDescent="0.2">
      <c r="A41" s="118">
        <v>34</v>
      </c>
      <c r="B41" s="126"/>
      <c r="C41" s="123" t="s">
        <v>77</v>
      </c>
      <c r="D41" s="179" t="s">
        <v>134</v>
      </c>
      <c r="H41" s="1"/>
      <c r="I41"/>
      <c r="J41"/>
      <c r="K41"/>
      <c r="L41"/>
      <c r="M41"/>
      <c r="N41"/>
      <c r="O41"/>
      <c r="P41" s="1"/>
      <c r="Q41" s="1"/>
    </row>
    <row r="42" spans="1:17" x14ac:dyDescent="0.2">
      <c r="A42" s="118">
        <v>35</v>
      </c>
      <c r="B42" s="126"/>
      <c r="C42" s="123" t="s">
        <v>78</v>
      </c>
      <c r="D42" s="179"/>
      <c r="H42" s="1"/>
      <c r="I42"/>
      <c r="J42"/>
      <c r="K42"/>
      <c r="L42"/>
      <c r="M42"/>
      <c r="N42"/>
      <c r="O42"/>
      <c r="P42" s="1"/>
      <c r="Q42" s="1"/>
    </row>
    <row r="43" spans="1:17" x14ac:dyDescent="0.2">
      <c r="A43" s="118">
        <v>36</v>
      </c>
      <c r="B43" s="126"/>
      <c r="C43" s="123" t="s">
        <v>48</v>
      </c>
      <c r="D43" s="179"/>
      <c r="H43" s="1"/>
      <c r="I43"/>
      <c r="J43"/>
      <c r="K43"/>
      <c r="L43"/>
      <c r="M43"/>
      <c r="N43"/>
      <c r="O43"/>
      <c r="P43" s="1"/>
      <c r="Q43" s="1"/>
    </row>
    <row r="44" spans="1:17" x14ac:dyDescent="0.2">
      <c r="A44" s="118"/>
      <c r="B44" s="127" t="s">
        <v>79</v>
      </c>
      <c r="C44" s="128"/>
      <c r="D44" s="178" t="s">
        <v>132</v>
      </c>
      <c r="H44" s="1"/>
      <c r="I44"/>
      <c r="J44"/>
      <c r="K44"/>
      <c r="L44"/>
      <c r="M44"/>
      <c r="N44"/>
      <c r="O44"/>
      <c r="P44" s="1"/>
      <c r="Q44" s="1"/>
    </row>
    <row r="45" spans="1:17" ht="15" x14ac:dyDescent="0.25">
      <c r="A45" s="129" t="s">
        <v>66</v>
      </c>
      <c r="B45" s="130" t="s">
        <v>34</v>
      </c>
      <c r="C45" s="131"/>
      <c r="D45" s="178"/>
      <c r="H45" s="1"/>
      <c r="I45"/>
      <c r="J45"/>
      <c r="K45"/>
      <c r="L45"/>
      <c r="M45"/>
      <c r="N45"/>
      <c r="O45"/>
      <c r="P45" s="1"/>
      <c r="Q45" s="1"/>
    </row>
    <row r="46" spans="1:17" x14ac:dyDescent="0.2">
      <c r="A46" s="132">
        <v>1</v>
      </c>
      <c r="B46" s="119">
        <v>601</v>
      </c>
      <c r="C46" s="120" t="s">
        <v>44</v>
      </c>
      <c r="D46" s="178" t="s">
        <v>136</v>
      </c>
      <c r="H46" s="1"/>
      <c r="I46"/>
      <c r="J46"/>
      <c r="K46"/>
      <c r="L46"/>
      <c r="M46"/>
      <c r="N46"/>
      <c r="O46"/>
      <c r="P46" s="1"/>
      <c r="Q46" s="1"/>
    </row>
    <row r="47" spans="1:17" x14ac:dyDescent="0.2">
      <c r="A47" s="118">
        <v>2</v>
      </c>
      <c r="B47" s="119"/>
      <c r="C47" s="122" t="s">
        <v>67</v>
      </c>
      <c r="D47" s="179"/>
      <c r="H47" s="1"/>
      <c r="I47"/>
      <c r="J47"/>
      <c r="K47"/>
      <c r="L47"/>
      <c r="M47"/>
      <c r="N47"/>
      <c r="O47"/>
      <c r="P47" s="1"/>
      <c r="Q47" s="1"/>
    </row>
    <row r="48" spans="1:17" x14ac:dyDescent="0.2">
      <c r="A48" s="118">
        <v>3</v>
      </c>
      <c r="B48" s="119"/>
      <c r="C48" s="122" t="s">
        <v>68</v>
      </c>
      <c r="D48" s="179"/>
      <c r="H48" s="1"/>
      <c r="I48"/>
      <c r="J48"/>
      <c r="K48"/>
      <c r="L48"/>
      <c r="M48"/>
      <c r="N48"/>
      <c r="O48"/>
      <c r="P48" s="1"/>
      <c r="Q48" s="1"/>
    </row>
    <row r="49" spans="1:17" x14ac:dyDescent="0.2">
      <c r="A49" s="118">
        <v>4</v>
      </c>
      <c r="B49" s="119"/>
      <c r="C49" s="122" t="s">
        <v>69</v>
      </c>
      <c r="D49" s="179" t="s">
        <v>136</v>
      </c>
      <c r="F49" s="1"/>
      <c r="G49" s="1"/>
      <c r="H49" s="1"/>
      <c r="I49"/>
      <c r="J49"/>
      <c r="K49"/>
      <c r="L49"/>
      <c r="M49"/>
      <c r="N49"/>
      <c r="O49"/>
      <c r="P49" s="1"/>
      <c r="Q49" s="1"/>
    </row>
    <row r="50" spans="1:17" x14ac:dyDescent="0.2">
      <c r="A50" s="118">
        <v>5</v>
      </c>
      <c r="B50" s="119"/>
      <c r="C50" s="122" t="s">
        <v>80</v>
      </c>
      <c r="D50" s="179"/>
      <c r="F50" s="1"/>
      <c r="G50" s="1"/>
      <c r="H50" s="1"/>
      <c r="I50"/>
      <c r="J50"/>
      <c r="K50"/>
      <c r="L50"/>
      <c r="M50"/>
      <c r="N50"/>
      <c r="O50"/>
      <c r="P50" s="1"/>
      <c r="Q50" s="1"/>
    </row>
    <row r="51" spans="1:17" x14ac:dyDescent="0.2">
      <c r="A51" s="118">
        <v>6</v>
      </c>
      <c r="B51" s="119"/>
      <c r="C51" s="122" t="s">
        <v>70</v>
      </c>
      <c r="D51" s="179"/>
      <c r="F51" s="1"/>
      <c r="G51" s="1"/>
      <c r="H51" s="1"/>
      <c r="I51"/>
      <c r="J51"/>
      <c r="K51"/>
      <c r="L51"/>
      <c r="M51"/>
      <c r="N51"/>
      <c r="O51"/>
      <c r="P51" s="1"/>
      <c r="Q51" s="1"/>
    </row>
    <row r="52" spans="1:17" x14ac:dyDescent="0.2">
      <c r="A52" s="118">
        <v>7</v>
      </c>
      <c r="B52" s="119"/>
      <c r="C52" s="122" t="s">
        <v>48</v>
      </c>
      <c r="D52" s="179"/>
      <c r="F52" s="1"/>
      <c r="G52" s="1"/>
      <c r="H52" s="1"/>
      <c r="I52"/>
      <c r="J52"/>
      <c r="K52"/>
      <c r="L52"/>
      <c r="M52"/>
      <c r="N52"/>
      <c r="O52"/>
      <c r="P52" s="1"/>
      <c r="Q52" s="1"/>
    </row>
    <row r="53" spans="1:17" x14ac:dyDescent="0.2">
      <c r="A53" s="118">
        <v>8</v>
      </c>
      <c r="B53" s="119">
        <v>602</v>
      </c>
      <c r="C53" s="120" t="s">
        <v>15</v>
      </c>
      <c r="D53" s="178" t="s">
        <v>132</v>
      </c>
      <c r="F53" s="1"/>
      <c r="G53" s="1"/>
      <c r="H53" s="1"/>
      <c r="I53"/>
      <c r="J53"/>
      <c r="K53"/>
      <c r="L53"/>
      <c r="M53"/>
      <c r="N53"/>
      <c r="O53"/>
      <c r="P53" s="1"/>
      <c r="Q53" s="1"/>
    </row>
    <row r="54" spans="1:17" x14ac:dyDescent="0.2">
      <c r="A54" s="118">
        <v>9</v>
      </c>
      <c r="B54" s="119"/>
      <c r="C54" s="123" t="s">
        <v>9</v>
      </c>
      <c r="D54" s="179"/>
      <c r="F54" s="1"/>
      <c r="G54" s="1"/>
      <c r="H54" s="1"/>
      <c r="I54"/>
      <c r="J54"/>
      <c r="K54"/>
      <c r="L54"/>
      <c r="M54"/>
      <c r="N54"/>
      <c r="O54"/>
      <c r="P54" s="1"/>
      <c r="Q54" s="1"/>
    </row>
    <row r="55" spans="1:17" x14ac:dyDescent="0.2">
      <c r="A55" s="118">
        <v>10</v>
      </c>
      <c r="B55" s="119"/>
      <c r="C55" s="123" t="s">
        <v>49</v>
      </c>
      <c r="D55" s="179"/>
      <c r="F55" s="1"/>
      <c r="G55" s="1"/>
      <c r="H55" s="1"/>
      <c r="I55"/>
      <c r="J55"/>
      <c r="K55"/>
      <c r="L55"/>
      <c r="M55"/>
      <c r="N55"/>
      <c r="O55"/>
      <c r="P55" s="1"/>
      <c r="Q55" s="1"/>
    </row>
    <row r="56" spans="1:17" x14ac:dyDescent="0.2">
      <c r="A56" s="118">
        <v>11</v>
      </c>
      <c r="B56" s="119"/>
      <c r="C56" s="122" t="s">
        <v>11</v>
      </c>
      <c r="D56" s="179"/>
      <c r="F56" s="1"/>
      <c r="G56" s="1"/>
      <c r="H56" s="1"/>
      <c r="I56"/>
      <c r="J56"/>
      <c r="K56"/>
      <c r="L56"/>
      <c r="M56"/>
      <c r="N56"/>
      <c r="O56"/>
      <c r="P56" s="1"/>
      <c r="Q56" s="1"/>
    </row>
    <row r="57" spans="1:17" x14ac:dyDescent="0.2">
      <c r="A57" s="118">
        <v>12</v>
      </c>
      <c r="B57" s="119"/>
      <c r="C57" s="122" t="s">
        <v>81</v>
      </c>
      <c r="D57" s="179"/>
      <c r="F57" s="1"/>
      <c r="G57" s="1"/>
      <c r="H57" s="1"/>
      <c r="I57"/>
      <c r="J57"/>
      <c r="K57"/>
      <c r="L57"/>
      <c r="M57"/>
      <c r="N57"/>
      <c r="O57"/>
      <c r="P57" s="1"/>
      <c r="Q57" s="1"/>
    </row>
    <row r="58" spans="1:17" x14ac:dyDescent="0.2">
      <c r="A58" s="118">
        <v>13</v>
      </c>
      <c r="B58" s="119"/>
      <c r="C58" s="122" t="s">
        <v>8</v>
      </c>
      <c r="D58" s="179"/>
      <c r="F58" s="1"/>
      <c r="G58" s="1"/>
      <c r="H58" s="1"/>
      <c r="I58"/>
      <c r="J58"/>
      <c r="K58"/>
      <c r="L58"/>
      <c r="M58"/>
      <c r="N58"/>
      <c r="O58"/>
      <c r="P58" s="1"/>
      <c r="Q58" s="1"/>
    </row>
    <row r="59" spans="1:17" x14ac:dyDescent="0.2">
      <c r="A59" s="118">
        <v>14</v>
      </c>
      <c r="B59" s="119"/>
      <c r="C59" s="122" t="s">
        <v>51</v>
      </c>
      <c r="D59" s="179"/>
      <c r="F59" s="1"/>
      <c r="G59" s="1"/>
      <c r="H59" s="1"/>
      <c r="I59"/>
      <c r="J59"/>
      <c r="K59"/>
      <c r="L59"/>
      <c r="M59"/>
      <c r="N59"/>
      <c r="O59"/>
      <c r="P59" s="1"/>
      <c r="Q59" s="1"/>
    </row>
    <row r="60" spans="1:17" x14ac:dyDescent="0.2">
      <c r="A60" s="118">
        <v>15</v>
      </c>
      <c r="B60" s="119"/>
      <c r="C60" s="122" t="s">
        <v>7</v>
      </c>
      <c r="D60" s="179"/>
      <c r="F60" s="1"/>
      <c r="G60" s="1"/>
      <c r="H60" s="1"/>
      <c r="I60"/>
      <c r="J60"/>
      <c r="K60"/>
      <c r="L60"/>
      <c r="M60"/>
      <c r="N60"/>
      <c r="O60"/>
      <c r="P60" s="1"/>
      <c r="Q60" s="1"/>
    </row>
    <row r="61" spans="1:17" x14ac:dyDescent="0.2">
      <c r="A61" s="118">
        <v>16</v>
      </c>
      <c r="B61" s="119"/>
      <c r="C61" s="122" t="s">
        <v>52</v>
      </c>
      <c r="D61" s="179"/>
      <c r="F61" s="1"/>
      <c r="G61" s="1"/>
      <c r="H61" s="1"/>
      <c r="I61"/>
      <c r="J61"/>
      <c r="K61"/>
      <c r="L61"/>
      <c r="M61"/>
      <c r="N61"/>
      <c r="O61"/>
      <c r="P61" s="1"/>
      <c r="Q61" s="1"/>
    </row>
    <row r="62" spans="1:17" x14ac:dyDescent="0.2">
      <c r="A62" s="118">
        <v>17</v>
      </c>
      <c r="B62" s="119"/>
      <c r="C62" s="122" t="s">
        <v>71</v>
      </c>
      <c r="D62" s="179" t="s">
        <v>137</v>
      </c>
      <c r="F62" s="1"/>
      <c r="G62" s="1"/>
      <c r="H62" s="1"/>
      <c r="I62"/>
      <c r="J62"/>
      <c r="K62"/>
      <c r="L62"/>
      <c r="M62"/>
      <c r="N62"/>
      <c r="O62"/>
      <c r="P62" s="1"/>
      <c r="Q62" s="1"/>
    </row>
    <row r="63" spans="1:17" x14ac:dyDescent="0.2">
      <c r="A63" s="118">
        <v>18</v>
      </c>
      <c r="B63" s="119">
        <v>603</v>
      </c>
      <c r="C63" s="120" t="s">
        <v>12</v>
      </c>
      <c r="D63" s="179"/>
      <c r="F63" s="1"/>
      <c r="G63" s="1"/>
      <c r="H63" s="1"/>
      <c r="I63"/>
      <c r="J63"/>
      <c r="K63"/>
      <c r="L63"/>
      <c r="M63"/>
      <c r="N63"/>
      <c r="O63"/>
      <c r="P63" s="1"/>
      <c r="Q63" s="1"/>
    </row>
    <row r="64" spans="1:17" x14ac:dyDescent="0.2">
      <c r="A64" s="118">
        <v>19</v>
      </c>
      <c r="B64" s="119">
        <v>604</v>
      </c>
      <c r="C64" s="120" t="s">
        <v>19</v>
      </c>
      <c r="D64" s="179"/>
      <c r="F64" s="1"/>
      <c r="G64" s="1"/>
      <c r="H64" s="1"/>
      <c r="I64"/>
      <c r="J64"/>
      <c r="K64"/>
      <c r="L64"/>
      <c r="M64"/>
      <c r="N64"/>
      <c r="O64"/>
      <c r="P64" s="1"/>
      <c r="Q64" s="1"/>
    </row>
    <row r="65" spans="1:17" x14ac:dyDescent="0.2">
      <c r="A65" s="118">
        <v>20</v>
      </c>
      <c r="B65" s="119">
        <v>605</v>
      </c>
      <c r="C65" s="120" t="s">
        <v>54</v>
      </c>
      <c r="D65" s="179"/>
      <c r="F65" s="1"/>
      <c r="G65" s="1"/>
      <c r="H65" s="1"/>
      <c r="I65"/>
      <c r="J65"/>
      <c r="K65"/>
      <c r="L65"/>
      <c r="M65"/>
      <c r="N65"/>
      <c r="O65"/>
      <c r="P65" s="1"/>
      <c r="Q65" s="1"/>
    </row>
    <row r="66" spans="1:17" x14ac:dyDescent="0.2">
      <c r="A66" s="118">
        <v>21</v>
      </c>
      <c r="B66" s="119">
        <v>608</v>
      </c>
      <c r="C66" s="122" t="s">
        <v>55</v>
      </c>
      <c r="D66" s="179"/>
      <c r="F66" s="1"/>
      <c r="G66" s="1"/>
      <c r="H66" s="1"/>
      <c r="I66"/>
      <c r="J66"/>
      <c r="K66"/>
      <c r="L66"/>
      <c r="M66"/>
      <c r="N66"/>
      <c r="O66"/>
      <c r="P66" s="1"/>
      <c r="Q66" s="1"/>
    </row>
    <row r="67" spans="1:17" x14ac:dyDescent="0.2">
      <c r="A67" s="118">
        <v>22</v>
      </c>
      <c r="B67" s="119">
        <v>609</v>
      </c>
      <c r="C67" s="120" t="s">
        <v>6</v>
      </c>
      <c r="D67" s="178" t="s">
        <v>136</v>
      </c>
      <c r="F67" s="1"/>
      <c r="G67" s="1"/>
      <c r="H67" s="1"/>
      <c r="I67"/>
      <c r="J67"/>
      <c r="K67"/>
      <c r="L67"/>
      <c r="M67"/>
      <c r="N67"/>
      <c r="O67"/>
      <c r="P67" s="1"/>
      <c r="Q67" s="1"/>
    </row>
    <row r="68" spans="1:17" x14ac:dyDescent="0.2">
      <c r="A68" s="118">
        <v>23</v>
      </c>
      <c r="B68" s="119"/>
      <c r="C68" s="123" t="s">
        <v>10</v>
      </c>
      <c r="D68" s="179"/>
      <c r="F68" s="1"/>
      <c r="G68" s="1"/>
      <c r="H68" s="1"/>
      <c r="I68"/>
      <c r="J68"/>
      <c r="K68"/>
      <c r="L68"/>
      <c r="M68"/>
      <c r="N68"/>
      <c r="O68"/>
      <c r="P68" s="1"/>
      <c r="Q68" s="1"/>
    </row>
    <row r="69" spans="1:17" x14ac:dyDescent="0.2">
      <c r="A69" s="118">
        <v>24</v>
      </c>
      <c r="B69" s="119"/>
      <c r="C69" s="123" t="s">
        <v>56</v>
      </c>
      <c r="D69" s="179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">
      <c r="A70" s="118">
        <v>25</v>
      </c>
      <c r="B70" s="119"/>
      <c r="C70" s="123" t="s">
        <v>59</v>
      </c>
      <c r="D70" s="179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">
      <c r="A71" s="118">
        <v>26</v>
      </c>
      <c r="B71" s="119"/>
      <c r="C71" s="123" t="s">
        <v>31</v>
      </c>
      <c r="D71" s="179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">
      <c r="A72" s="118"/>
      <c r="B72" s="133" t="s">
        <v>72</v>
      </c>
      <c r="C72" s="123"/>
      <c r="D72" s="181" t="s">
        <v>132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6.5" thickBot="1" x14ac:dyDescent="0.25">
      <c r="A73" s="134"/>
      <c r="B73" s="135" t="s">
        <v>73</v>
      </c>
      <c r="C73" s="136"/>
      <c r="D73" s="182" t="s">
        <v>132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3.5" thickTop="1" x14ac:dyDescent="0.2">
      <c r="A74" s="102"/>
      <c r="B74" s="102"/>
      <c r="C74" s="137"/>
      <c r="D74" s="3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">
      <c r="A75" s="56" t="s">
        <v>122</v>
      </c>
      <c r="B75" s="16"/>
      <c r="C75" s="160"/>
      <c r="D75" s="3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">
      <c r="A76" s="56" t="s">
        <v>123</v>
      </c>
      <c r="B76" s="55"/>
      <c r="C76" s="56"/>
      <c r="D76" s="138"/>
      <c r="E76" s="2"/>
      <c r="F76" s="1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">
      <c r="A77" s="56"/>
      <c r="B77" s="55"/>
      <c r="C77" s="56"/>
      <c r="D77" s="139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">
      <c r="A78" s="56"/>
      <c r="B78" s="55"/>
      <c r="C78" s="56"/>
      <c r="D78" s="138"/>
      <c r="E78" s="10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">
      <c r="A79" s="56" t="s">
        <v>124</v>
      </c>
      <c r="B79" s="55"/>
      <c r="C79" s="56" t="s">
        <v>125</v>
      </c>
      <c r="D79" s="138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">
      <c r="A80" s="56"/>
      <c r="B80" s="55"/>
      <c r="C80" s="56"/>
      <c r="D80" s="138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">
      <c r="A81" s="55"/>
      <c r="B81" s="59"/>
      <c r="C81" s="55"/>
      <c r="D81" s="102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">
      <c r="A82" s="62"/>
      <c r="B82" s="161" t="s">
        <v>37</v>
      </c>
      <c r="C82" s="16"/>
      <c r="D82" s="10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">
      <c r="A83" s="62"/>
      <c r="B83" s="161"/>
      <c r="C83" s="16"/>
      <c r="D83" s="10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">
      <c r="A84" s="16"/>
      <c r="B84" s="56"/>
      <c r="C84" s="56" t="s">
        <v>126</v>
      </c>
      <c r="D84" s="10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">
      <c r="A85" s="56" t="s">
        <v>127</v>
      </c>
      <c r="B85" s="56"/>
      <c r="C85" s="16"/>
      <c r="D85" s="3"/>
    </row>
    <row r="86" spans="1:17" x14ac:dyDescent="0.2">
      <c r="A86" s="56"/>
      <c r="B86" s="56"/>
      <c r="C86" s="16"/>
    </row>
    <row r="87" spans="1:17" x14ac:dyDescent="0.2">
      <c r="A87" s="55"/>
      <c r="B87" s="59"/>
      <c r="C87" s="11"/>
    </row>
    <row r="88" spans="1:17" x14ac:dyDescent="0.2">
      <c r="A88" s="162"/>
      <c r="B88" s="161" t="s">
        <v>37</v>
      </c>
      <c r="C88" s="16"/>
    </row>
  </sheetData>
  <mergeCells count="4">
    <mergeCell ref="A1:C1"/>
    <mergeCell ref="A3:C3"/>
    <mergeCell ref="A4:C4"/>
    <mergeCell ref="B9:C9"/>
  </mergeCells>
  <pageMargins left="0.7" right="0.7" top="0.75" bottom="0.75" header="0.3" footer="0.3"/>
  <pageSetup paperSize="9" scale="90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3A</vt:lpstr>
      <vt:lpstr>3б_Production</vt:lpstr>
      <vt:lpstr>Production_ECCO</vt:lpstr>
      <vt:lpstr>Pivot_Production_Ecco</vt:lpstr>
      <vt:lpstr>3В_Distribution</vt:lpstr>
    </vt:vector>
  </TitlesOfParts>
  <Company>EVN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Stoycheva Fidanka</dc:creator>
  <cp:lastModifiedBy>Rangelova Iliyana</cp:lastModifiedBy>
  <cp:lastPrinted>2024-03-27T12:53:38Z</cp:lastPrinted>
  <dcterms:created xsi:type="dcterms:W3CDTF">2014-03-10T13:13:37Z</dcterms:created>
  <dcterms:modified xsi:type="dcterms:W3CDTF">2024-03-27T12:53:44Z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